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208" tabRatio="611" activeTab="3"/>
  </bookViews>
  <sheets>
    <sheet name="GR-ZAN RADOVI" sheetId="1" r:id="rId1"/>
    <sheet name="ELEKTRO RADOVI" sheetId="2" r:id="rId2"/>
    <sheet name="STROJARSKI RADOVI" sheetId="3" r:id="rId3"/>
    <sheet name="REKAPITULACIJA" sheetId="4" r:id="rId4"/>
  </sheets>
  <definedNames>
    <definedName name="Excel_BuiltIn_Print_Area_1">'GR-ZAN RADOVI'!$A$1:$F$543</definedName>
    <definedName name="Excel_BuiltIn_Print_Area_1_1">'GR-ZAN RADOVI'!$A$53:$E$543</definedName>
    <definedName name="Excel_BuiltIn_Print_Area_2">#REF!</definedName>
    <definedName name="Excel_BuiltIn_Print_Area_2_1">#REF!</definedName>
    <definedName name="Excel_BuiltIn_Print_Area_2_1_1">NA()</definedName>
    <definedName name="Excel_BuiltIn_Print_Area_4_1">#REF!</definedName>
    <definedName name="Excel_BuiltIn_Print_Area_4_1_1">#REF!</definedName>
    <definedName name="Excel_BuiltIn_Print_Area_4_1_11">#REF!</definedName>
    <definedName name="Excel_BuiltIn_Print_Area_5">#REF!</definedName>
    <definedName name="Excel_BuiltIn_Print_Area_5_1">#REF!</definedName>
    <definedName name="Excel_BuiltIn_Print_Area_5_1_1">#REF!</definedName>
    <definedName name="_xlnm.Print_Titles" localSheetId="0">'GR-ZAN RADOVI'!$1:$1</definedName>
    <definedName name="_xlnm.Print_Area" localSheetId="0">'GR-ZAN RADOVI'!$A$1:$F$545</definedName>
  </definedNames>
  <calcPr fullCalcOnLoad="1"/>
</workbook>
</file>

<file path=xl/sharedStrings.xml><?xml version="1.0" encoding="utf-8"?>
<sst xmlns="http://schemas.openxmlformats.org/spreadsheetml/2006/main" count="995" uniqueCount="640">
  <si>
    <t>REKAPITULACIJA</t>
  </si>
  <si>
    <t>m2</t>
  </si>
  <si>
    <t>pauš</t>
  </si>
  <si>
    <t>m1</t>
  </si>
  <si>
    <t>kom</t>
  </si>
  <si>
    <t>Sve radove izvoditelj je dužan izvesti u skladu s opisima u troškovniku, nacrtima i detaljima izvedbe, te važećim standardima i tehničkim uvjetima za odgovarajuću vrst radova, a obračunati u skladu s važećim građevinskim normama. Ukoliko za određenu vrst rada građevinska norma ne postoji, treba se služiti tehničkim uvjetima za izvođenje tih radova.</t>
  </si>
  <si>
    <t>m3</t>
  </si>
  <si>
    <t>kg</t>
  </si>
  <si>
    <t>OPĆI UVJETI</t>
  </si>
  <si>
    <t>Po završetku radova obvezno je potrebno s investitorom i nadzornim inženjerom izraditi zapisnik o primopredaji radova u kojem će se sve strane očitovati o mogućim daljnjim postupcima i obvezama.</t>
  </si>
  <si>
    <t>kompl.</t>
  </si>
  <si>
    <t>(U CIJENU NIJE UKLJUČEN PDV)</t>
  </si>
  <si>
    <t xml:space="preserve">U slučaju da se predlaže druga projektna rješenja, potrebno je osigurati suglasnost konzervatorskog odjela, projektanta, nadzornog inženjera i investitora. Izmjenom projektnog rješenja ne smije se uvećati cijena rada.
</t>
  </si>
  <si>
    <t>Sva eventualna odstupanja količina radova na terenu od količina predviđenih projektantskim troškovnikom se neće uvažiti.</t>
  </si>
  <si>
    <t>1. GEODETSKI RADOVI</t>
  </si>
  <si>
    <t>1. GEODETSKI RADOVI UKUPNO</t>
  </si>
  <si>
    <t>Eventualne greške u izvedbi ili odabiru materijala, izvoditelj je dužan otkloniti o svom trošku.</t>
  </si>
  <si>
    <t>Ovi opći uvjeti su sastavni dio troškovnika i u svemu ih se treba pridržavati, osim ako u stavci troškovnika nije drugačije navedeno.
U cijeni stavke treba uzeti u obzir: dobavu, transport, uskladištenje i ugradnju materijala, deponiranje i zbrinjavanje otpada i viška materijala, kako osnovnog tako i pomoćnog, te sve osnovne i pomoćne radnje i transporte na gradilištu, razne pomoćne konstrukcije, skele, radne podove i sve mjere zaštite. Materijale koje dogovorom dobavlja investitor treba u ponudi isključiti iz jedinične cijene. Također treba uključiti u cijenu i pristojbe za korištenje deponija.</t>
  </si>
  <si>
    <t xml:space="preserve">U cijenu treba biti uključena organizacija gradilišta, te vraćanje u prvobitno stanje terena nakon korištenja građevinske mehanizacije, </t>
  </si>
  <si>
    <t>UKUPNA CIJENA RADOVA:</t>
  </si>
  <si>
    <t>kol.</t>
  </si>
  <si>
    <t>Obveza izvođača je sanacija eventualnih oštećenja nastalih uslijed radova.</t>
  </si>
  <si>
    <t>Pri radu izvoditelj obvezno treba primjenjivati zakonski propisane mjere zaštite na radu i zaštite od požara. U slučaju da se izvoditelj toga ne pridržava, može mu se zabraniti daljnji rad. Također treba pažljivo raditi uz susjedne postojeće građevine ili već izvedene radove kako ne bi prouzročio moguće štete. Eventualno izazvane štete od strane izvoditelja ili njegovog kooperanta, dužan je otkloniti o svom trošku.
Sav ugrađeni materijal trebaju odgovarati uvjetima iz projekta i troškovnika, te ispunjavati Hrvatske norme i tehničke propise.
Po završetku radova izvoditelj je dužan počistiti sav radni prostor i druge prostore koje je koristio pri radu, te održavati gradilište urednim tijekom rada.</t>
  </si>
  <si>
    <t>Izbor svih materijala mora biti odobren od strane projektanta i nadležnog konzervatorskog odjela.</t>
  </si>
  <si>
    <t>Jediničnom cijenom treba obuhvatiti:</t>
  </si>
  <si>
    <t>Popločanje prema detaljima u projektu</t>
  </si>
  <si>
    <t>Radove izvoditi pažljivo, do kota predviđenih projektom.</t>
  </si>
  <si>
    <t>Obračun po m2 izvedene podne površine</t>
  </si>
  <si>
    <t>Obračun po kompletno izvedenom radu</t>
  </si>
  <si>
    <t>čelična ograda</t>
  </si>
  <si>
    <t>Obračun po m1 izvedene ograde</t>
  </si>
  <si>
    <t>Obuhvat radova prikazan je u grafičkom dijelu projekta.</t>
  </si>
  <si>
    <t>Hidrofobizacija kamenih površina</t>
  </si>
  <si>
    <t>Kante za otpatke</t>
  </si>
  <si>
    <t>uk.cij.</t>
  </si>
  <si>
    <t>jed.mj.</t>
  </si>
  <si>
    <t>jed.cij.</t>
  </si>
  <si>
    <t>Priprema pocinčane površine za bojanje i bojenje u potpunosti prema uputama proizvođača.</t>
  </si>
  <si>
    <t>Uzorak kamena mora biti odobren od strane projektanta i nadležnog konzervatorskog odjela.</t>
  </si>
  <si>
    <t>U stavkama su navedeni referentni proizvodi. Komercijalni naziv proizvoda ne predstavlja obvezu, i navodi se isključivo zato što bi drugačije bilo nemoguće precizno i razumljivo opisati tehničke specifikacije, odn. vizuelne karakteristike predmeta nabave.</t>
  </si>
  <si>
    <t>U tom smislu, pod izrazima "referentan proizvod" ili "proizvod tipa" i sl. podrazumijeva se i bilo koji drugi jednakovrijedan proizvod.</t>
  </si>
  <si>
    <t>Mogu se birati proizvodi bilo kojeg proizvođača, ako su njihova tehnička svojstva jednakovrijedna referentnom proizvodu, te ako zbog cjelovitosti arhitektonskog koncepta imaju iste vizuelne karakteristike (dimenzije, boja, obrada površine).</t>
  </si>
  <si>
    <t>Svi vidljivi spojevi precizno vareni i brušeni.</t>
  </si>
  <si>
    <t>Uzorak boje mora biti ovjeren od strane projektanta.</t>
  </si>
  <si>
    <t>Referentna boja: OIKOS NOVALIS NF 2190 FERROMICACEO</t>
  </si>
  <si>
    <t>Sve elementi vruće pocinčani i završno bojani.</t>
  </si>
  <si>
    <t>U cijeni stavke treba ukalkulirati i sve troškove osiguranja uskladištenog materijala, sve do ugradnje i primopredaje istog, kao i ispitivanja i dokazivanja kvalitete materijala i radova (ateste).
Specifikacije (tekstualni dio) i grafički prikazi predstavljaju cjelinu i što je makar u jednom od njih naznačeno predstavlja obvezu za izvoditelja. Prije početka izvođenja samih radova treba provjeriti kvalitetu materijala koji se ugrađuje i izvesti radove u skladu s detaljima izvedbe i opisima u troškovniku. Provjere kvalitete su ujedno i obveza nadzora, a na zahtjev investitora i projektanta.</t>
  </si>
  <si>
    <t>Izvođač je dužan pregledati projektnu dokumentaciju, zbroj i količine radova navednih ovim troškovnikom, kao i stanje na terenu prije davanja ponude i počinjanja radova.</t>
  </si>
  <si>
    <t>U svakoj stavci kojom je naveden referentan proizvod Ponuđač je dužan upisati koji je ponuđeni proizvod.</t>
  </si>
  <si>
    <t xml:space="preserve">TROŠKOVNIK GRAĐEVINSKO-ZANATSKIH RADOVA
</t>
  </si>
  <si>
    <t>Izmjere na licu mjesta</t>
  </si>
  <si>
    <t>Izradu radioničkih nacrta</t>
  </si>
  <si>
    <t>Odvoz otpadnog materijala na deponiju i troškove deponije</t>
  </si>
  <si>
    <t>Radne skele</t>
  </si>
  <si>
    <t>Dovoz, odvoz i premještanje materijala, opreme i strojeva</t>
  </si>
  <si>
    <t>Troškove zaštite na radu</t>
  </si>
  <si>
    <t>Prije početka izvođenja također je obvezatna i precizna izmjera na licu mjesta. Nakon izmjere potrebno je u slučaju odstupanja dimenzije prilagoditi stvarnim mjerama. Za bilo koje promjene u detaljima ili materijalu, izvoditelj treba imati suglasnost projektanta i nadležnog konzervatorskog odjela.</t>
  </si>
  <si>
    <t>Poligoni kojima su definirane pozicije ab otoka definirani su nacrtima, i tijekom izvedbe potrebno ih je precizno geodetski pozicionirati i kontrolirati.</t>
  </si>
  <si>
    <t>Geodetski radovi podrazumijevaju kontrolu osnovnih mjera i mjera detalja prije i tijekom izvođenja svih radova.</t>
  </si>
  <si>
    <t>Kontrolu vršiti geodetskim instrumentima.</t>
  </si>
  <si>
    <t>Projektirano rješenje potrebno je precizno pozicionirati u postojeće stanje.</t>
  </si>
  <si>
    <t>Stavka uključuje i pozicioniranje i kontrolu izvedbe pozicija rastera kamenog popločenja, te instalacija i opreme (trase instalacija, šahtovi, kandelabri, klupe, koševi za otpad, itd.)</t>
  </si>
  <si>
    <t>Kote terena bit će pritom izvedene tako da se pod izvede u blagom padu, bez većih visinskih razlika.</t>
  </si>
  <si>
    <t>Kote terena uz ulazna vrata okolnih zgrada te uz postojeća stubišta treba u izvedbi posštivati postojeće stanje.</t>
  </si>
  <si>
    <t>Planira se uklanjanje kompletnih dotrajalih podnih površina iz obuhvata.</t>
  </si>
  <si>
    <t>Radove treba izvoditi uz arheološki nadzor.</t>
  </si>
  <si>
    <t>U slučaju da se prilikom izvođenja radova u projektiranoj dubini eventualno pronađu arheološki nalazi, potrebno je postupiti po smjernicama nadležnog konzervatorskog odjela</t>
  </si>
  <si>
    <t>Uklanjanje postojeće opreme.</t>
  </si>
  <si>
    <t xml:space="preserve">Radovi uključuju uklanjanje sve postojeće i materijala opreme </t>
  </si>
  <si>
    <t>Uklanjanje postojeće nadstrešnice</t>
  </si>
  <si>
    <t>Radovi uključuju uklanjanje postojeće platnene nadstrešnice kafića sa svom pripadajućom podkonstrukcijom</t>
  </si>
  <si>
    <t>Radove izvoditi pažljivo, kako se ne bi oštetile instalacije ni pročelje zgrade</t>
  </si>
  <si>
    <t>Cijena uključuje troškove deponiranja.</t>
  </si>
  <si>
    <t>Obračin po kompletno izvedenom radu</t>
  </si>
  <si>
    <t>Uklanjanje svih postojećih podnih površina (asfalt, kamen, beton, zemlja, temelji opreme) iz obuhvata i deponiranje na trajnu deponiju.</t>
  </si>
  <si>
    <t>(reklame, paneli, ograde, kante za otpad, razna komunalna oprema itd.)</t>
  </si>
  <si>
    <t>Ako stavkom nije drugačije navedeno, završna obrada svih čel. površina je vruće pocinčavanje.</t>
  </si>
  <si>
    <t>Za čelične površine traži se antikorozivna zaštita za kategoriju korozivnosti C4 (vanjski prostori, obalna područja umjerene slanosti)</t>
  </si>
  <si>
    <t>Uzorak je zakrenut za 45 stupnjeva u odnosu na liniju cestovnog rubnjaka</t>
  </si>
  <si>
    <t>kasete 120x120cm, prema detalju (kombinacija nijansa 1 i 2)</t>
  </si>
  <si>
    <t>nijansa 1: dolit, obrada štokanje i četkanje</t>
  </si>
  <si>
    <t>U obzir dolaze i druge vrste, odn. nijanse kamena, istih ili boljih fizikalnih karakteristika, samo uz suglasnost projektanta i uz obavezno dostavljen obrađen uzorak na uvid i ovjeru.</t>
  </si>
  <si>
    <t>Osnovna podna površina</t>
  </si>
  <si>
    <t>Kasete (intarzije) unutar osnovne podne površine</t>
  </si>
  <si>
    <t>U polju se popločanje izvodi modularnim ortogonalnim uzorkom kvadratnog rastera.</t>
  </si>
  <si>
    <t>Modularna dimenzija ploče 60x60cm (stvarna dimenzija kamena treba biti umanjena za širinu fuge)</t>
  </si>
  <si>
    <t xml:space="preserve">Stavka uključuje obradu ruba bordure na na licu mjesta prema detaljima iz projekta. </t>
  </si>
  <si>
    <t>Dimenzije bordure 30xslobodno (minimalna dužina 50cm)</t>
  </si>
  <si>
    <t>Međusobni kontakt dva kamena: nenaglašena fuga.</t>
  </si>
  <si>
    <t>Kontakt bordura i ostatka popločanja: obrađen rub kamena.</t>
  </si>
  <si>
    <t>Postavljanje kanti za otpatke u dvorište. Tlocrtne dimenzije promjer cca 40cm, visina cca60cm. Montaža u pod. Izvedba od čel. ili alu lima d=5mm, boja antracit siva, hrapave strukture , prema opisu boje ostale bravarije. Pozicije će odrediti projektant.</t>
  </si>
  <si>
    <t>SUNCOBRAN</t>
  </si>
  <si>
    <t>Referentni poizvod: GLATZ CASTELLO M4</t>
  </si>
  <si>
    <t>2. RADOVI UKLANJANJA I ZEMLJANI RADOVI</t>
  </si>
  <si>
    <t>2. RADOVI UKLANJANJA I ZEMLJANI RADOVI UKUPNO</t>
  </si>
  <si>
    <t>6. STOLARSKI RADOVI</t>
  </si>
  <si>
    <t>6. STOLARSKI RADOVI UKUPNO</t>
  </si>
  <si>
    <t>3. BETONSKI I ARMIRANOBETONSKI RADOVI UKUPNO</t>
  </si>
  <si>
    <t>3. BETONSKI I ARMIRANOBETONSKI RADOVI</t>
  </si>
  <si>
    <t>4. KAMENARSKI RADOVI</t>
  </si>
  <si>
    <t>4. KAMENARSKI RADOVI UKUPNO</t>
  </si>
  <si>
    <t>5. BRAVARSKI RADOVI</t>
  </si>
  <si>
    <t>5. BRAVARSKI RADOVI UKUPNO</t>
  </si>
  <si>
    <t>Izvedba nove čelične ograde na pločniku u istočnom dijelu obuhvata.</t>
  </si>
  <si>
    <t>Detalji izvedbe prema projektu.</t>
  </si>
  <si>
    <t>horizontale od čel. T profila</t>
  </si>
  <si>
    <t>Montaža tiplanjem u pod inox vijcima</t>
  </si>
  <si>
    <t>izvedba u čeliku, varenje i brušenje spojeva</t>
  </si>
  <si>
    <t>Obojana završena površina boje treba biti ujednačeno hrapava, boja antracit siva.</t>
  </si>
  <si>
    <t>referentni proizvod CIMA 101600N</t>
  </si>
  <si>
    <t>nuđeni proizvod:</t>
  </si>
  <si>
    <t>Obračun po kompletno postavljenom elementu</t>
  </si>
  <si>
    <t>Dimenzije čel. podkonstrukcije moraju biti precizno usklađene s dimenzijama kamene obloge parapeta.</t>
  </si>
  <si>
    <t>masiv leđonaslon</t>
  </si>
  <si>
    <t>Sidrenje kamenih elemenata u ab zid i međusobna spajanja izvesti  inox sidrima u epoxy ljepilu.</t>
  </si>
  <si>
    <t>čelična podkonstrukcija info panoa</t>
  </si>
  <si>
    <t>Za stavke kojima je navedeno bojanje:</t>
  </si>
  <si>
    <t>Dimenzije čel. Nosača i razmak otvora za montaži itd. prilagoditi odabranoj opremi info panela (zasebna stavka)</t>
  </si>
  <si>
    <t>Čelična konstrukcija sastoji se od vertikalnog C nosača preko inox stope usidrenog u ab parapet, na koji se preko dva manja horizontalna čel. C profila vijčano spaja info panel.</t>
  </si>
  <si>
    <t xml:space="preserve">skale 100kg/m3 </t>
  </si>
  <si>
    <t xml:space="preserve">ab parapet 75kg/m3 </t>
  </si>
  <si>
    <t>ab ploča d=15cm</t>
  </si>
  <si>
    <t>podna ploča 50kg/m3 (7.5kg/m2)</t>
  </si>
  <si>
    <t>poklopci šahtova</t>
  </si>
  <si>
    <t>Nakon završenih radova površina mora biti ujednačene boje i obrade.</t>
  </si>
  <si>
    <t>Iskop do dubine cca75cm ispod gotove opločene površine.</t>
  </si>
  <si>
    <t>Donji nosivi sloj (miješana kamena frakcija 32-64mm) nanijeti u sloju do 25cm i zbiti valjkom do 30MPa kako bi se osigurala nosivost i drenažna funkcija.</t>
  </si>
  <si>
    <t>Gornji nosivi sloj  (miješana kamena frakcija 32-64mm) nanijeti u debljini do 25cm i zbiti valjkom ndo 60MPa. Predvidjeti nagib. Visinu točno podesiti na +/- 2cm.</t>
  </si>
  <si>
    <t>Iznad donjeg nosivog sloja postaviti geotekstil 250g/m2</t>
  </si>
  <si>
    <t>Obračun po m1 izvedenog rubnjaka</t>
  </si>
  <si>
    <t>Dobava i postavljanje kamenih rubnjaka.</t>
  </si>
  <si>
    <t>Presjek 20x35cm L=min1m</t>
  </si>
  <si>
    <t>Rušenja</t>
  </si>
  <si>
    <t>Prije izvođenja radova izvoditelj je dužan izvršiti sve potrebne pripremne radove u svemu prema projektu organizacije građenja i terminskom planu izvođenja radova kojeg daje on sam, a u skladu s projektnom dokumentacijom.</t>
  </si>
  <si>
    <t>Potrebne geodetske kontrole treba izvesti sukladno nacrtima.</t>
  </si>
  <si>
    <t>Za rušenje građevine ili nekog njezinog dijela, bez obzira vrši li se rušenje ručno ili pomoću strojeva, izvoditelj radova mora prethodno izraditi odgovarajući program radova i mjera zaštite na radu u skladu s projektnom dokumentacijom, ovisno o vrsti radova i stupnju opasnosti koji pri tome radu postoji.</t>
  </si>
  <si>
    <t>Prije početka rušenja mora se ugroženo područje ograditi zaštitnom ogradom ili osigurati na drugi odgovarajući način, ovisno o načinu rušenja ili uklanjanja dijela građevine. Zaštita ugroženog područja mora trajati do završetka radova rušenja ili razgrađivanja.</t>
  </si>
  <si>
    <t>Prije početka izvedbe radova rušenja ili uklanjanja dijela građevine obvezno treba isključiti sve postojeće instalacije (struja, voda i sl.)</t>
  </si>
  <si>
    <t>Uklanjanje rastresitog materijala s građevine na vanjski teren vršiti na način koji spriječava širenje prašine.</t>
  </si>
  <si>
    <t>Iskopi i nasipi</t>
  </si>
  <si>
    <t>Iskop terena vrši se ručno ili strojno. U račun uzeti prosječno kategoriju tla B i C (70% kategorija B, 30% kategorija C). Svi radovi na izgradnji građevine moraju se obvezno snimiti i uvesti u građevinsku knjigu. Prije početka zemljanih radova teren treba očistiti. Radove na rušenju privremenih ili stalnih objekata treba posebno obračunati kako je dano u opisu 'rušenja'. U jediničnoj cijeni uključena su eventualna razupiranja i odvod oborinske vode. Eventualno crpljenje podzemne vode je uključeno u cijenu stvake. Iskopani materijal privremeno deponirati ukoliko bude uporabljiv za nasipanja i sl. Materijal odlagati na privremenu gradilišnu deponiju na način da ne ometa odvijanje ostalih radova. Višak materijala odvesti na gradsku deponiju.</t>
  </si>
  <si>
    <t>Svi troškovi deponiranja su u cijeni stavke</t>
  </si>
  <si>
    <t>svi troškovi ispitivanja su u cijeni stavke.</t>
  </si>
  <si>
    <t>Kamene podloge treba izvoditi iz čistog kamena šakavca, odnosno od materijala sastavljenog od širokog granulometrijskog sastava (tampon), uz strojno nabijanje u slojevima kako je opisano kod svake pojedine stavke. Točnost izvedbe nasipa je ±2cm.</t>
  </si>
  <si>
    <t>Način obračunavanja otkopa ili iskopa po m3 na osnovu profila snimljenog prije i poslije iskopa. Obračun količina iskopa i odvoza računa se u sraslom stanju. Po završetku radova izvršiti planiranje terena i ukloniti otpadni materijal s gradilišta.</t>
  </si>
  <si>
    <t>Ne previđaju se novi iskopi temelja za zidove, budući da se zadržavaju postojeći kameni nosivi zidovi, osim ako pojedinom stavkom nije navedeno drugačije.</t>
  </si>
  <si>
    <t>Uklanjanje postojećih podnih površina i iskop</t>
  </si>
  <si>
    <t>površina hoblana (blanjana) i brušena na finoću 120 sa zaobljenim ivicama</t>
  </si>
  <si>
    <t>drvo završno obrađeno lanenim uljem</t>
  </si>
  <si>
    <t>Montaža drva na čelik inox vijcima, u prethodno izbušene otvore u drvu.</t>
  </si>
  <si>
    <t>Treba koristiti zdravo konstruktivno čvrsto drvo, suhoće 14-15%, bez truleži i bez trulih čvorova.</t>
  </si>
  <si>
    <t>Podkonstrukcija se izvodi od inox lima, i sastoji od donje plohe u blagom nagibu za oticanje vode, prednje i zadnje vertikalne plohe i bočnih rubnih maski na krajevima klupe.</t>
  </si>
  <si>
    <t>Na podkonstrukciji trebaju biti istaci (trnovi) za precizno nalijeganje demontažne pokonstrukcije</t>
  </si>
  <si>
    <t>Drvena obloga na inox podkonstrukciji</t>
  </si>
  <si>
    <t>Fiksna inox podkonstrukcija</t>
  </si>
  <si>
    <t>Stavka uključuje obradu gornje porvšine parapeta i fino niveliranje cem. mortom.</t>
  </si>
  <si>
    <t>Završna obloga sastoji se od drvenih letvica vijčano povezanih inox nosačima u panele.</t>
  </si>
  <si>
    <t>Završna obloga izvodi se u segmentima, demontažno, za potrebe čišćenja i održavanja.</t>
  </si>
  <si>
    <t>Presjeci drva na sjedištu 4x(4-10cm)</t>
  </si>
  <si>
    <t>Presjeci drva na naslonu 4x4cm</t>
  </si>
  <si>
    <t>drvo: bagrem</t>
  </si>
  <si>
    <t>Širina sjedišta 45-80cm</t>
  </si>
  <si>
    <t>Na pozicijama bez leđonaslona gornja površina klupe horizontlana, a na pozicijama s naslonom za leđa presjek klupe u nagibu, ergonomski oblikovan.</t>
  </si>
  <si>
    <t>Jedinična cijena obuhvaća provjeru dimenzija na licu mjesta, izradu ključnih detalja ugradnje, nabavu ili izradu kamenih elemenata, transport, skladištenje i manipulaciju elementima na gradilištu, radne skele, ugradnju kamena i materijal potreban za ugradnju, zaštitu ugrađenih elemenata, otklanjanje nedostataka, impregnaciju (prikladno poziciji ugradnje) i čišćenje otpadaka nastalih pri izvođenju kamenarskih radova. Obračun prema jedinici naznačenoj u pojedinoj stavci, a prema izvedenoj količini.</t>
  </si>
  <si>
    <t>Stavka uključuje završnu bezbojnu impregnaciju kamena za vodoodbojnost i kemijsku otpornost svih površina kamena</t>
  </si>
  <si>
    <t>Bezbojna impregnacija se izvodi zbog sprečavanja prljanja, olakšavanja čišćenja i održavanja površina.</t>
  </si>
  <si>
    <t>referentan proizvod: ProtectGuard FT.</t>
  </si>
  <si>
    <t>Referentni kamen: veselje, obrada poliranje</t>
  </si>
  <si>
    <t>nijansa 2: zeleni jadran, obrada štokanje i četkanje</t>
  </si>
  <si>
    <t>Izvedba prema detaljima u projektu</t>
  </si>
  <si>
    <t>Čelična nosiva konstrukcija inox, obrada poliranje.</t>
  </si>
  <si>
    <t>Čelična podkonstrukcija sastoji se od donjeg fiksnog dijela i gornjeg demontažnog dijela u sklopu drvene obloge.</t>
  </si>
  <si>
    <t>Obavezna izrada probnog ergonomski oblikovanog presjeka duljine 1m, s do 5 korekcija konture presjeka do ovjere projektanta.</t>
  </si>
  <si>
    <t>Projektom je predviđeno zadržavanja postojećeg sustava vertikalne promente signalizacije, s manim korekcijama pozicije znakova,</t>
  </si>
  <si>
    <t>Stavka obuhvaća radove demontaže i privremenog deponiranja postojećesignalizavije, izrade novih pocinčanih čeličnih nosača monntiranih na ab parapete zelenih otoka,  te ponovne montaže promentih znakova.</t>
  </si>
  <si>
    <t>Obračun po komadu demontirano i ponovno postalvjenog znaka</t>
  </si>
  <si>
    <t>Stavka uključuje sve popravke površina neposredno uz zahvat u širini cca50cm od ruba zahvata</t>
  </si>
  <si>
    <t>Obračun prema m1 izvedene pozicije</t>
  </si>
  <si>
    <t>popravak asfalta kolnika uz rubnjak</t>
  </si>
  <si>
    <t>POPRAVLJANJE I PRIPASIVANJE POVRŠINA IZVAN OBUHVATA</t>
  </si>
  <si>
    <t>Radove izvesti materijalom i obradom istovjetnima postojećem stanju, visinske kote prilagoditi kotama postojećeg stanja.</t>
  </si>
  <si>
    <t>7. RAZNI RADOVI I OPREMA</t>
  </si>
  <si>
    <t>7. RAZNI RADOVI I OPREMA UKUPNO</t>
  </si>
  <si>
    <t>rešetka korita za pilo</t>
  </si>
  <si>
    <t>referentni proizvod: ATT STOP</t>
  </si>
  <si>
    <t>izrada taktilnih površina za lakše kretanje slijepih i slabovidnih osoba.</t>
  </si>
  <si>
    <t>taktilne površine moraju imati karakteristike sukladne važećem Pravilniku o osiguranju pristupačnosti.</t>
  </si>
  <si>
    <t>materijal profilacija: trake i čepovi, inox s uzorkom</t>
  </si>
  <si>
    <t>Taktilni čep promjer 35mm, h=3,5mm</t>
  </si>
  <si>
    <t>Taktilna vodilica 280x35mm, h=3,5mm</t>
  </si>
  <si>
    <t>širina traka 40cm (4 čepa, odn. 4 vodilice u širini trake)</t>
  </si>
  <si>
    <t>TAKTILNE POVRŠINE</t>
  </si>
  <si>
    <t>Obračun po kompletno izvedenom elementu</t>
  </si>
  <si>
    <t>kompl</t>
  </si>
  <si>
    <t>TABLA NA ULAZU U RIBARNICU</t>
  </si>
  <si>
    <t>Postava table s naslovom na pročelje ribarnice</t>
  </si>
  <si>
    <t>Obračun po izvedenom elementu</t>
  </si>
  <si>
    <t>Stavka obuhvaća raadove na ugradnji suncobrana u plohi štekata kafića.</t>
  </si>
  <si>
    <t>obračun po kompletno izvedenom elementu</t>
  </si>
  <si>
    <t>osnovna površina unutar štekata 60x60cm nijansa 2</t>
  </si>
  <si>
    <t>Obračun po m2 obrađene površine , odn. po m1 ugrađenog linijskog detalja</t>
  </si>
  <si>
    <t>Utvrđivanje čvrstoće obavlja se na uzorcima kocaka brida 150 mm sukladnim HRN EN 12390-1- Oblik, dimenzije i drugi zahtjevi za uzorke i kalupe i izrađenim i njegovanim prema HRN EN 12390-2 - Izrada i njegovanje uzoraka za ispitivanje čvrstoće.
Tlačna čvrstoća betona utvrđuje se prema normi HRN EN 12390-3. Tlačna čvrstoća utvrđena je na uzorcima ispitanim pri starosti od 28 dana. U posebnim slučajevima može se posebno uvjetovati ispitivanje pri starosti manjoj ili većoj od 28 dana. 
Pri ocjenjivanju sukladnosti razlikujemo početnu proizvodnju (dok se ne dobije minimalno 35 rezultata ispitivanja) i kontinuiranu proizvodnju (nakon dobivanja 35 rezultata ispitivanja u periodu koji ne prelazi 12 mjeseci).
Sukladnost se ocjenjuje tijekom perioda ocjenjivanja koji ne prelazi 12 mjeseci (ispituju se uzorci pri starosti od 28 dana ili nekoj drugoj uvjetovanoj starosti).</t>
  </si>
  <si>
    <t>Sve vidljive plohe betona trebaju biti glatke i ujednačene boje, a osobito one na najuočljivijim mjestima. Za svako odstupanje od projekta, nadzorni inženjer je dužan izvijestiti Projektanta i Investitora. U cilju postizanja projektiranog izgleda ploha, nužno je koristiti odgovarajuću oplatu i adekvatno ugrađivati beton. Čelik za armiranje betona treba zadovoljavati uvjete propisane Tehničkim propisom za građevinske konstrukcije (NN 17/17). Svaki proizvod treba biti jasno označen i prepoznatljiv.
Površina armature mora biti očišćena od slobodne hrđe i tvari koje mogu štetno djelovati na čelik, beton ili vezu između njih.
Armatura će se na gradilište dovesti u savijenom stanju, a bit će rezana i savijena u armiračkom pogonu
Čelik za armiranje betona treba rezati i savijati prema projektnim specifikacijama. Pri tome:</t>
  </si>
  <si>
    <t>Geometriju betona precizno prilagoditi konturama zelenih otoka i stubišta. Radijalne djelove izvesti prema detaljima projekta.</t>
  </si>
  <si>
    <t>ab temelji suncobrana, okvirne dimenzije 60x60x40cm</t>
  </si>
  <si>
    <t>ab parapeti (zidovi) okvirne dimenzije d=25cm h=60cm</t>
  </si>
  <si>
    <t>ab stubište na ab ploči ispred ribarnice</t>
  </si>
  <si>
    <t>Armatura</t>
  </si>
  <si>
    <t xml:space="preserve">temelji suncobrana 140kg/m3 </t>
  </si>
  <si>
    <t>Ab ploča</t>
  </si>
  <si>
    <t>Ab parapeti, stubišta i temelji</t>
  </si>
  <si>
    <t>Stavka uključuje dobavu, prijevoz i ugradbu prefabriciranih kamenih rubnjaka sa zaobljenim rubom, presjeka prema projektu. Stavka uključuje izvođenje temelja od betona C12/15 i konstruktivno armiranje. Rubnjaci se izvode u skladu s detaljima izvedbe uz rubove kolnika, te uz promjene visina na mjestima predviđenim projektom.</t>
  </si>
  <si>
    <t>Rad se mjeri u metrima dužnim potpuno gotovih, postavljenih rubnjaka. Plaća se po ugovorenim jediničnim cijenama za metar dužni u koju ulaze svi materijali, rad i prijevoz tj. sve što je potrebno za potpuno dovršenje rada (OTU II. 3-04.7.1. i OTU IV. 7-00).</t>
  </si>
  <si>
    <t>sve posredne i neposredne troškove,</t>
  </si>
  <si>
    <t>čišćenje po završenom radu i odstranjivanje otpadaka,</t>
  </si>
  <si>
    <t>svu štetu na svojim i tuđim radovima nastalu nepažnjom.</t>
  </si>
  <si>
    <t>Čitav rad, osnovni i pomoćni materijal i alat</t>
  </si>
  <si>
    <t>UREĐENJE PROSTORA ISPRED RIBARNICE U TROGIRU</t>
  </si>
  <si>
    <t>GRAĐEVINSKO-ZANATSKI RADOVI</t>
  </si>
  <si>
    <t>Po pitanju završne obrade materijala, cijena uključuje izvedbu do 10 uzoraka obrade materijala, do konačne ovjere od strane projektanta.</t>
  </si>
  <si>
    <t>Ručno rušenje mora se izvoditi postupno odozgo prema dolje.</t>
  </si>
  <si>
    <t>Rušenje se mora vršiti samo s radnicima koji su stručno osposobljeni i obučeni za odnosni način rušenja, te pod neposrednom i stalnom kontrolom stručne osobe izvoditelja radova.</t>
  </si>
  <si>
    <t>Nasipavanja i slojevi tla</t>
  </si>
  <si>
    <t>Dobro pripremljena podloga s adekvatnim modulom stišljivosti i osnovni je preduvjet za ispravnu izvedbu popločanja i izloženost opterećenjima.</t>
  </si>
  <si>
    <t>Izvođač radova mora osigurati da se oplata postavlja očišćena i premazana sredstvom koje će spriječiti nepotrebno prianjanje betonske mase na podlogu i koje neće štetiti betonu, armaturi i oplati. Oplata treba osigurati betonu traženi oblik dok ne očvrsne. Izvoditelj mora obratiti pažnju na spojnice koje mora zabrtviti kako bi se izbjeglo prekomjerni gubitak cementne paste iz oplate, odnosno kako bi se spriječio nastanak segregiranih mjesta i “gnijezda“ u betonu.
Oplatu koja apsorbira značajniju količinu vode iz betona ili omogućava evaporaciju treba odgovarajuće vlažiti da se spriječi gubitak vode iz betona, osim ako nije za to posebno i kontrolirano namijenjena.
Unutarnja površina oplate  mora biti  čista.  Ako  se koristi  za vidni beton, njezina obrada mora osigurati takvu površinu betona
Skele i oplata se ne smiju uklanjati dok beton ne dobije dovoljnu čvrstoću.</t>
  </si>
  <si>
    <t>• savijanje treba izvoditi jednolikom brzinom,
• savijanje   čelika  pri  temperaturi  ispod  -5 °C,   ako  je  dopušteno  projektnim specifikacijama,  treba   izvoditi  uz  poduzimanje  odgovarajućih  posebnih   mjera osiguranja,
• savijanje  armature  grijanjem  smije  se  izvoditi  samo  uz  posebno  odobrenje  u projektnim specifikacijama.</t>
  </si>
  <si>
    <t>Šipke čelične armature, zavarene mreže i predgotovljeni armaturni koševi ne smiju se oštetiti tijekom prijevoza, skladištenja, rukovanja i postavljanja u projektiranu poziciju.
Prije postavljanja armature, mora se ista očistiti od prljavštine, masnoće i ljusaka od korozije. Ispod armature koja se postavlja na tlo potrebno je izvesti sloj za izravnanje.</t>
  </si>
  <si>
    <t>U stavku uključena sve potrebne skele i osiguranja za vrijeme izvođenja radova. Visina zidova do 1m.</t>
  </si>
  <si>
    <t>Stavke uključuju sve pripreme podloge, čišćenja, pripasivanja, višak pri rezanju, fugiranja, lijepljenja itd. do završno izvedenih površina</t>
  </si>
  <si>
    <t>Cementna fugirna masa tip kao Sika Ceram Cleangrout, klase CG2.  Boja se odabire u dogovoru sa projektantom.</t>
  </si>
  <si>
    <t>Stavke uključuju završnu impregnaciju svih kamenih površina protiv prljanja i protiv upijanja vode.</t>
  </si>
  <si>
    <t>Linijske bordure izvode se uz rubove obuhvata, uz kontakte sa zgradama i zidovima.</t>
  </si>
  <si>
    <t>Referentan proizvod za fugiranje:</t>
  </si>
  <si>
    <t>Referentno ljepilo:</t>
  </si>
  <si>
    <t>SikaCeram-280 Stone</t>
  </si>
  <si>
    <t>obrada uz proturne cijevi otoka 6 i 7</t>
  </si>
  <si>
    <t>obrada uz vrata ribarnice</t>
  </si>
  <si>
    <t>Izvođenje proboja za instalacije</t>
  </si>
  <si>
    <t>Radove izvoditi pažljivo, uz minimalno oštećivanje postojećeg stanja</t>
  </si>
  <si>
    <t>Obračun po kompletno izvedenim radovima</t>
  </si>
  <si>
    <t>proboji uz vrata ribarnice</t>
  </si>
  <si>
    <t>proboji uz otoke 6 i 7</t>
  </si>
  <si>
    <t>Stavka obuhvaća izvođenje proboja za trase instalacija koji nisu obuhvaćene ostalim projektima.</t>
  </si>
  <si>
    <t>Sve armiranobetonske i betonske konstrukcije moraju se izvoditi prema detaljima iz projekta.
Prilikom betoniranja treba u konstrukcijama izvesti sve kanale i proboje za vođenje raznih instalacija, prema građevinskim nacrtima i nacrtima instalatera kao i na zahtjev nadzornog inženjera, kako ne bi dolazilo do bilo kakvih naknadnih štemanja (usijecanja) u armiranobetonskoj konstrukciji.</t>
  </si>
  <si>
    <t>izradu projekta betona, 
nabavu, pripremu i izradu armature, troškove ispitivanja armature
nabavu komponenti i izradu betona, troškove ispitivanja betona,
transport, ugradbu i njegu betona, 
popravke loše izvedenih djelova 
izradu, postavu i skidanje oplate i radne skele
izbijanje PVC cijevi te zatvaranje rupa od pašajica (spona)
skupljanje otpadaka i čišćenje radnog prostora. 
svi posredni i neposredni troškovi za rad, materijal, transport, alat i građevinske strojeve.
troškove zaštite pri radu.</t>
  </si>
  <si>
    <t>Jedinična cijena za betonske i a. b. radove obuhvaća:</t>
  </si>
  <si>
    <t>a)</t>
  </si>
  <si>
    <t>b)</t>
  </si>
  <si>
    <t>c)</t>
  </si>
  <si>
    <t>d)</t>
  </si>
  <si>
    <t>e)</t>
  </si>
  <si>
    <t xml:space="preserve">temelji kandelabra 140kg/m3 </t>
  </si>
  <si>
    <t>Okviran normativ naveden je prema pozicijama:</t>
  </si>
  <si>
    <t>Podne bordure</t>
  </si>
  <si>
    <t>Ukoliko stavkom nije navedeno drugačije, referentan kamen je kako slijedi:</t>
  </si>
  <si>
    <t>za parapete, info table i ostalu opremu</t>
  </si>
  <si>
    <t>debljina kamena: 8cm</t>
  </si>
  <si>
    <t>Kameno popločanje postavlja se na prethodno pripremljenu betonsku podlogu.</t>
  </si>
  <si>
    <t>Popločanje se postavlja na polusuhi cementni mort. Korištenje agregata 0-4 mm uz zalijevanje cementnim mlijekom prije same montaže.</t>
  </si>
  <si>
    <t>Unutar osnovne povšine rastera 60x60cm predviđeno je postavljanje kaseta (intarzija) dimenzije 120x120cm (jedna kaseta u dimenziji 4 kamene ploče).</t>
  </si>
  <si>
    <t>Ako stavkom nije navedeno drugačije, postavljanje treba izvesti fleksibilnim ljepilom.</t>
  </si>
  <si>
    <t>(način postave kao osnovna podna površina)</t>
  </si>
  <si>
    <t>za podne površine, bordure, rubnjake, stubište</t>
  </si>
  <si>
    <t>Stavka obuhvaća oblaganje ab parapeta kamenom.</t>
  </si>
  <si>
    <t>vertikalna obloga zida (radijalna, vanjski radijus R=60cm i R=130cm)</t>
  </si>
  <si>
    <t>poklopnica zida (radijalna, vanjski radijus R=60cm i R=130cm)</t>
  </si>
  <si>
    <t>debljina kamena vertikalne obloge: 6cm</t>
  </si>
  <si>
    <t>Kamena vertikalna obloga parapeta</t>
  </si>
  <si>
    <t>Postava vertikalne kamene obloge je na način da se međuprostor kamena i betona zalijeva cem. mortom, a da se prethodno površina betona i unutarnja strana kamena punoplošno obrade fleksibilnim ljepilom.</t>
  </si>
  <si>
    <t>veselje, obrada poliranje</t>
  </si>
  <si>
    <t>Kamena poklopnica parapeta</t>
  </si>
  <si>
    <t>Stavka obuhvaća oblaganje vanjskih vidljivih strana ab parapeta kamenom.</t>
  </si>
  <si>
    <t>Postava u fleksibilno ljepilo</t>
  </si>
  <si>
    <t>vertikalna obloga zida (ravna) minimalna duljina 1m</t>
  </si>
  <si>
    <t>poklopnica zida (ravna) minimalna duljina 1m</t>
  </si>
  <si>
    <t>Izvedba utora na kontaktu s poklopnicom.</t>
  </si>
  <si>
    <t>Međusobni čeoni kontakt 2 kamena nenaglašen</t>
  </si>
  <si>
    <t>Izvedba zaobljenih rubova</t>
  </si>
  <si>
    <t>Kameno korito</t>
  </si>
  <si>
    <t>Precizno uklapanje na kontaktu s inox limom klupa.</t>
  </si>
  <si>
    <t>Stavka obuhvaća izvedbu kamenog korita za pilo</t>
  </si>
  <si>
    <t>Izvedba od masiv kamena 165x66cm, h=35cm</t>
  </si>
  <si>
    <t>Izvedba istaknutih i zaobljenih rubova prema detaljima u projektu</t>
  </si>
  <si>
    <t>U kamenu je potrebno izvesti sve otvore i proboje za instalacije vode i odvodnje u skladu s zasebnom projektom</t>
  </si>
  <si>
    <t>Obračun prema kompletno izvedenom elementu</t>
  </si>
  <si>
    <t>Izvedba od masiv kamena 23x63cm, L=min 1m</t>
  </si>
  <si>
    <t>Postava u fleksibilno ljepilo, s dodatnim sidrenjem u ab parapet inox sidrima u epoxy ljepilo</t>
  </si>
  <si>
    <t>Obračun po m1 postavljenog masiva</t>
  </si>
  <si>
    <t>Stavka obuhvaća izvedbu masivnog kamenog leđonaslona klupa na otocima 2 i 5</t>
  </si>
  <si>
    <t>Bočni vidljivi rubovi odrezani prema detaljima u projektu.</t>
  </si>
  <si>
    <t>Ispuna poklopca treba biti precizno uklopljena u raster popločanja (završno obrađen poklopac se u konačnici čita samo kao fuga u podu)</t>
  </si>
  <si>
    <t>Obračun po kompletno izvedenoj oblozi poklopca.</t>
  </si>
  <si>
    <t>Stavka uključuje oblogu poklopaca instalacijskih šahtova kamenom.</t>
  </si>
  <si>
    <t>Izvedba od masiv kamena 80x152cm, d=15cm</t>
  </si>
  <si>
    <t>Stavka uključuje svu inox podkonstrukciju (u konačnici nevidljivu) i sve građevinske radove potrebne za montažu ploče na postojeći kameni parapetni zid.</t>
  </si>
  <si>
    <t>Popravak oštećenih dijelova kamena</t>
  </si>
  <si>
    <t>Na mjestu nastavljanja pocinčanih sekcija izvesti čel. pločice za vijčanu montažu. Pločice se trebaju nalaziti ispod rukohvata, odnosno trebaju biti u konačnici skrivene.</t>
  </si>
  <si>
    <t>Izvedba inox rešetke koje se postavlja u kameno korito pila.</t>
  </si>
  <si>
    <t>Stavka uključuje izvedbu ocjedne posude od gusto perforiranog inox lima koja se postavlja s donje strane rešetke (za potrebe čišćenja otpada)</t>
  </si>
  <si>
    <t>Rešetka je u cijelosti demontažna</t>
  </si>
  <si>
    <t>Izvedba kućišta za slavinu.</t>
  </si>
  <si>
    <t>Kućište se izvodi u kombinaciji inox i mjedi (mesinga)</t>
  </si>
  <si>
    <t>S gornje strane mjedena površina je gravirana prema detalju.</t>
  </si>
  <si>
    <t>kućište slavine za pilo</t>
  </si>
  <si>
    <t>U kućištu treba izvesti pripremu za montažu slavine (zasebna stavka).</t>
  </si>
  <si>
    <t>Vanjske dimenzije kompletno obrađenog kućišta cca20x25cm h=55cm</t>
  </si>
  <si>
    <t>Stavka uključuje drvenu završnu oblogu i kompletnu čeličnu podkonstrukciju</t>
  </si>
  <si>
    <t>Fiksna podkonstrukcija izvodi se od inox limova i postavlja se sidrenjem na prethodno izvedene ab parapete.</t>
  </si>
  <si>
    <t>Stolarski radovi odnose se na izvedbu klupa kao dijelova parapeta zelenih otoka.</t>
  </si>
  <si>
    <t>Na prethodno izvedenu fiksnu podkonstrukciju postavlja se završna drvena obloga klupe.</t>
  </si>
  <si>
    <t>Presjeci drva na vanjskom rubu sjedišta 9x9cm</t>
  </si>
  <si>
    <t>Gornja površina drva precizno postavljena na visinu kamene obloge ostatka parapeta</t>
  </si>
  <si>
    <t>klupa otok 1 L=4m, š=60cm</t>
  </si>
  <si>
    <t>klupa otok 2 L=10m, š=60-100cm (+leđonaslon)</t>
  </si>
  <si>
    <t>klupa otok 5 L=13m, š=60-100cm (+leđonaslon)</t>
  </si>
  <si>
    <t>klupa ispred ribarnice L=3m, š=45cm</t>
  </si>
  <si>
    <t>klupa otok 3 L=3m, š=60cm</t>
  </si>
  <si>
    <t>klupa otok 4 L=5m, š=60cm</t>
  </si>
  <si>
    <t>f)</t>
  </si>
  <si>
    <t>čepovi (stubište ispred ribarnice)</t>
  </si>
  <si>
    <t>čepovi (kontakt s pješačkim prijelazom)</t>
  </si>
  <si>
    <t>trake</t>
  </si>
  <si>
    <t>Podloga za postavljanje: kamen</t>
  </si>
  <si>
    <t>Tabla mora biti izvedena u skladu s vizuelnim identiteom i standardima za označavanje objekata određenima od strane Investitora i odobrenima od strana konzervatora</t>
  </si>
  <si>
    <t>popravak betonskih površina uz rubove obuhvata</t>
  </si>
  <si>
    <t>popravak kamenih površina uz rubove obuhvata</t>
  </si>
  <si>
    <t>Sav ugrađen inox treba biti AISI 316 (tzv. morski inox)</t>
  </si>
  <si>
    <t>Prije početka radova potrebno je izvesti precizna mjerenja i provjeru horizontalnih i vertikalnih dimenzija. U slučaju odstupanja potrebno je dimenzije prilagoditi stvarnom stanju, uz suglasnost projektanta.</t>
  </si>
  <si>
    <t>Prije izvedbe, Izvođač je dužan proučiti podatke o prethodno izvedenim arheološkim istraživanjima i dubinama na kojima se nalaze. Uvid u dokumentaciju Izvođaču će omogućiti Investitor (Grad Trogir).</t>
  </si>
  <si>
    <t>Prije izvedbe, Izvođač je dužan proučiti podatke o trasama podzemnih instalacija i dubinama na kojima se nalaze. Uvid u dokumentaciju Izvođaču će omogućiti Investitor (Grad Trogir).</t>
  </si>
  <si>
    <t>Pri gradnji pravovremeno kontrolirati vertikalnost i horizontalnost elemenata i osnovne kote. Na visinu 3m dozvoljeno je odstupanje od 1cm, a za horizontalne pravce 1cm na 10m.</t>
  </si>
  <si>
    <t>Kod rušenja posebnu pažnju obratiti na zidove i elemente postojećih konstrukcija koje se zadržavaju (okolni objekti, zidovi itd.). U cijenu rušenja treba uključiti sva potrebna podupiranja, razupiranja i zaštite istih zidova i elemenata konstrukcije.</t>
  </si>
  <si>
    <t>Sve kontrole zbijenosti posteljica ispod betonskih elemenata provode se statičkom kružnom pločom. Ukoliko zbog dimenzija prostora u kojem se vrši ispitivanje nije moguće provesti  statičko ispitivanje, potrebno je modul zbijenosti ispitati dinamičkom kružnom pločom, ali uz uvjet da se u neposrednoj blizini provede ispitivanje korelacije statičke i dinamičke kružne ploče.</t>
  </si>
  <si>
    <t>Na cijelom obuhvatu izvest će se novo popločanje kamenom</t>
  </si>
  <si>
    <t>Tlocrtna površina nadstrešnice cca14x8m</t>
  </si>
  <si>
    <t>Obračun po m3 konačno izvedenog nasipa, tj. m2 izvedene podne površine</t>
  </si>
  <si>
    <t>Površinu iskopa nivelirati ipripremiti za izvođenje nasipavanja</t>
  </si>
  <si>
    <t>Završno izvedena površina ab ploče (zasebna stavka) mora biti prilagođena opterećenju kolnog prometa,10t osovinski pritisak</t>
  </si>
  <si>
    <t>Betoniranje armirano betonske podne ploče, betonom C30/37, XC2,  debljine 15cm. Ugradnja betona strojno s pervibriranjem. Ostaviti sve otvore i šliceve prema nacrtima instalacija. Obračun po m2 gotove izbetonirane ploče prema debljini ploče. Pri izvedbi pravovremeno ugraditi armaturu za parapete prema detaljima.</t>
  </si>
  <si>
    <t>Obračun po m2 izveden površine ab ploče</t>
  </si>
  <si>
    <t>Gornja kota ab ploče izvednea precizno, u nagibima predviđenima projektom. Odstupanje od projektiran ekote +/-1cm</t>
  </si>
  <si>
    <t>Dobava, izrada i ugradba armature srednje složenosti. Armaturu izvesti prema detaljima iz projekta
Obračun po kilogramu stvarno ugrađene armature prema pozicijama ugradnje armature.</t>
  </si>
  <si>
    <t>Referentni kamen i obrada kamena određeni su pojedinim stavkama.</t>
  </si>
  <si>
    <t>Podne površine moraju biti protuklizne (R11 prema DIN)</t>
  </si>
  <si>
    <t>Kamenarski radovi podrazumijevaju izvedbu podnih i zidnih kamenih obloga te drugih detalja od kamena. Kakvoća i svojstva kamena, oblik i mjere ploča, kakvoća obrade površina, kriteriji kvalifikacije kamena, uvjeti skladištenja, pakovanja i transporta moraju odgovarati standardu B.B3.200.</t>
  </si>
  <si>
    <t>Smije se koristiti samo zdravi kamen, homogenog sastava, bez pukotina i oštećenja.</t>
  </si>
  <si>
    <t>Stavkama su navedene gotove (neto) površine, cijenom treba obuhvatiti sav potreban otpad nastao pri rezanju</t>
  </si>
  <si>
    <t>Dilatacije u poljima do 5x5m izvesti zapilavanjem ab ploče na pozicijama koje su precizno nagođenime s fugama u kamenom popločanju.</t>
  </si>
  <si>
    <t>Stubište</t>
  </si>
  <si>
    <t>Dimenzije masiva 30x15 (minimalna dužina 100cm)</t>
  </si>
  <si>
    <t>Profilirani presjek masiva izveden prema projektu.</t>
  </si>
  <si>
    <t>postava u fleksibilno ljepilo</t>
  </si>
  <si>
    <t>Obloga stubišta uz ulaz ribarnice kamenim masivom.</t>
  </si>
  <si>
    <t>obrada površine: štokanje + četkanje</t>
  </si>
  <si>
    <t>stubište: nijansa 1</t>
  </si>
  <si>
    <t>osnovna povšina uz vrata ribarnice 60x60cm nijansa 1</t>
  </si>
  <si>
    <t>osnovna površina 60x60cm nijansa 1</t>
  </si>
  <si>
    <t>Brzovezujuće,   jednokomponentno,   deformabilno   ljepilo   za polaganje  mramora  i  prirodnog  kamena,  klase  C2FT  S1  u skladu sa HRN EN 12004. Boja izrazito bijela, od otpornog cementa, visokog udjela polimera, odabranih silikon/kvarc mineralnih punila i specifičnih dodataka.</t>
  </si>
  <si>
    <r>
      <t xml:space="preserve">Sastavni materijali koji se upotrebljavaju za proizvodnju betona ne smiju sadržavati štetne primjese u količinama koje mogu biti opasne po svojstava trajnosti betona ili uzrokovati koroziju armature. Moraju biti pogodni za namjeravano korištenje betona. Svi sastavni materijali moraju imati odgovarajuću ispravu o sukladnosti.
Za izradu betona može se upotrebljavati obični i teški agregat propisani </t>
    </r>
    <r>
      <rPr>
        <sz val="10"/>
        <rFont val="Arial"/>
        <family val="2"/>
      </rPr>
      <t>Tehničkim propisom za građevinske konstrukcije (NN 17/17), i normom HRN EN 12620.
Smije se rabiti samo agregat koji ima potvrdu sukladnosti s uvjetima navedenih normi, koju izdaje ovlaštena hrvatska institucija.</t>
    </r>
  </si>
  <si>
    <r>
      <t>Zabranjuje se upotreba morskog pijeska za sve betone.
Voda za spravljanje betona treba zadovoljavati uvjete norme</t>
    </r>
    <r>
      <rPr>
        <sz val="10"/>
        <color indexed="10"/>
        <rFont val="Arial"/>
        <family val="2"/>
      </rPr>
      <t xml:space="preserve"> </t>
    </r>
    <r>
      <rPr>
        <sz val="10"/>
        <rFont val="Arial"/>
        <family val="2"/>
      </rPr>
      <t>HRN EN 1008. Pouzdano pitka voda (iz gradskih vodovoda) može se rabiti bez potrebe prethodne provjere uporabljivosti.
Vodu koja se ne koristi za piće, a koristi se za izradu betona na osnovi provedenih ispitivanja, treba kontrolirati najmanje jednom u tri mjeseca.
Za izradu betona mogu se rabiti cementi propisani Tehničkim propisom za građevinske konstrukcije (NN 17/17),</t>
    </r>
    <r>
      <rPr>
        <sz val="10"/>
        <color indexed="10"/>
        <rFont val="Arial"/>
        <family val="2"/>
      </rPr>
      <t xml:space="preserve"> </t>
    </r>
    <r>
      <rPr>
        <sz val="10"/>
        <rFont val="Arial"/>
        <family val="2"/>
      </rPr>
      <t>i normom HRN EN 197-1, koja uvjetuje sastav, svojstva i kriterije sukladnosti običnog cementa.
Smiju se rabiti samo oni cementi koji imaju potvrdu sukladnosti s uvjetima odgovarajuće važeće norme, izdane po ovlaštenoj hrvatskoj instituciji.</t>
    </r>
  </si>
  <si>
    <r>
      <t xml:space="preserve">Mogu se rabiti kemijski dodaci koji zadovoljavaju uvjete norme </t>
    </r>
    <r>
      <rPr>
        <sz val="10"/>
        <rFont val="Arial"/>
        <family val="2"/>
      </rPr>
      <t>HRN EN 934-1.
Smiju se rabiti samo oni kemijski dodaci koji imaju potvrdu sukladnosti s uvjetima navedene norme koju je izdala ovlaštena hrvatska institucija.
Sastav betona i sastavne materijale za projektirani beton i beton zadanog sastava treba odabrati tako da zadovoljavaju svojstva uvjetovana za svježi i očvrsli beton, uključivo konzistenciju, gustoću, čvrstoću, trajnost, zaštitu ugrađenog čelika od korozije, uzimajući u obzir proizvodni proces i odabrani postupak izvedbe betonskih radova koji uključuju transport, ugradnju, zbijanje, njegovanje i moguće druge tretmane ili obrade ugrađenog betona.
Odgovornost, nadležna tijela i odnosi cjelokupnog osoblja koje upravlja, izvodi i potvrđuje radove koji  se odnose na proizvodnju betona, moraju biti utvrđeni dokumentiranim sustavom kontrole proizvodnje. To se posebno odnosi na osoblje kojemu je potrebna organizacijska sloboda i autoritet za minimiziranje rizika od nezadovoljavajućeg betona i za identificiranje i izvještavanje o svakom problemu kvalitete betona.</t>
    </r>
  </si>
  <si>
    <r>
      <t xml:space="preserve">Ispitivanje uzoraka iz proizvodnje prema utvrđenom planu.
Svježi beton - konzistencija betona utvrđuje se metodama slijeganja i rasprostiranja prema </t>
    </r>
    <r>
      <rPr>
        <sz val="10"/>
        <rFont val="Arial"/>
        <family val="2"/>
      </rPr>
      <t>HRN EN 12350-2 i HRN EN 12350-5 i provodi se u laboratoriju proizvođača betona. Količinu cementa, vode, agregata ili mineralnih dodataka utvrđuje se prema otpremnici betona sa proizvodnog pogona. Ni jedna pojedinačno utvrđena vrijednost vodocementnog faktora ne smije biti veća za više od 0,02 od granične vrijednosti. 
Sadržaj zraka u betonu utvrđuje se postupkom</t>
    </r>
    <r>
      <rPr>
        <sz val="10"/>
        <color indexed="10"/>
        <rFont val="Arial"/>
        <family val="2"/>
      </rPr>
      <t xml:space="preserve"> </t>
    </r>
    <r>
      <rPr>
        <sz val="10"/>
        <rFont val="Arial"/>
        <family val="2"/>
      </rPr>
      <t>HRN EN 12350-7. Donja granica je uvjetovana vrijednost od  –0,5 % do max 1,0% prema HRN EN 206. 
Sukladnost ispitivanja svježeg betona se prihvaća zadovoljenjem sukcesivnih rezultata ispitivanja u skladu sa uvjetovanim graničnim vrijednostima ili graničnim razredima ili zadanim vrijednostima uključujući dozvoljene tolerancije i maksimalno dopušteno odstupanje od tražene (uvjetovane) vrijednosti.</t>
    </r>
  </si>
  <si>
    <r>
      <t xml:space="preserve">Beton se uzorkuje u skladu s HRN EN 12350-1. Uzorkovanje treba provesti za svaki sastav betona kod kojeg su uvjetovana svojstva trajnosti. Za dokaz tih svojstava odgovoran je proizvođač betona. 
Ispitivanja svojstava trajnosti proizvođač je dužan provoditi u skladu s normama danim u </t>
    </r>
    <r>
      <rPr>
        <sz val="10"/>
        <rFont val="Arial"/>
        <family val="2"/>
      </rPr>
      <t>Tehničkim propisom za građevinske konstrukcije (NN 17/17).
Kontrola sukladnosti svojstava trajnosti će se prihvaćati prema pojedinačnim izvještajima za pojedino svojstvo trajnosti, a prema kriterijima koje propisuje pojedina norma ili Tehničkim propisom za građevinske konstrukcije (NN 17/17).
Vrijeme od proizvodnje betona do ugradnje treba biti što kraće, kako bi se izbjegli problemi pri pražnjenju transportnih sredstava i ugradnji zbog smanjenja obradivosti svježe betonske mase. Ugrađivanje će se odvijati brzo i bez zastoja. Redoslijed betoniranja mora omogućiti povezivanje novog betona s prethodnim.</t>
    </r>
  </si>
  <si>
    <t>Radne reške i dilatacije se obrađuju uporabom neutralnog silikonskog brtvila, u boji ostalih fufa. Potrošnja ovisno o dimenziji ploča i širini fuge.</t>
  </si>
  <si>
    <t>Rubovi ploča obrađeni prema detaljima u projektu.</t>
  </si>
  <si>
    <t>Obračun po kompletno izvedenim radovima na svim kamenim oblogama (podovi, parapeti, stubište, poklopnice, korito itd.)</t>
  </si>
  <si>
    <t>obračun prema kompletno izvedenom elementu površine 1.44m2</t>
  </si>
  <si>
    <t>bordura nijansa 1 (uz zgrade i postojeće kamene zidove)</t>
  </si>
  <si>
    <t>bordura nijansa 2 (uz zelene otoke)</t>
  </si>
  <si>
    <t>Kontakt 2 stube: profilirani utor na dnu čela.</t>
  </si>
  <si>
    <t>Obračun po m1 izvedene obloge, visine cca 45cm</t>
  </si>
  <si>
    <t>dimenzije poklopnice: 45x12cm</t>
  </si>
  <si>
    <t>Geometrija obloge mora precizno slijediti dimenzije definirane projektom. Radijalne dijelove izvesti precizno, u konačnici kamena obloga mora izgledati glatko i kontinuirano, bez odstupanja geometrije</t>
  </si>
  <si>
    <t>Obračun po m1 izvedene poklopnice</t>
  </si>
  <si>
    <t>nagib naslona finalno određen nakon definicije ergonomskog nagiba klupe (zasebna stavka)</t>
  </si>
  <si>
    <t>S gornje strane u masivu je izdubljeno i ispolirano korito u koje se smješta inox rešetka (zasebna stavka)</t>
  </si>
  <si>
    <t>pojedini rubovi kamena obrađeni frezanjem, u prednjoj strani ugraviran tekst, pream detaljima u projektu</t>
  </si>
  <si>
    <t>kamena ploča za osmrtnice</t>
  </si>
  <si>
    <t>Visinska razlika u konačno izvedenom terenu 10-20cm</t>
  </si>
  <si>
    <t>Referentni kamen: nijansa 1, obrada štokanje i četkanje</t>
  </si>
  <si>
    <t>načinn izvođenja i utrošak prema uputi proizvođača</t>
  </si>
  <si>
    <t>Stavka uključuje popravak oštećenih dijelova postojećih zidova na mjestu prolaska novih trasa instalacija. Koristiti kamen istovjetnog izgleda, obrade površine i dimenzija kao postojeći kamen.</t>
  </si>
  <si>
    <t>Prije bojanja sve čelične površine trbaju biti vruće pocinčane.</t>
  </si>
  <si>
    <t>Montaža na licu mjesta je vijčana. Nije dopušteno varenje na licu mjesta.</t>
  </si>
  <si>
    <t>Dio nosača (stopu) koji se u konačnici nalazi u zemlji izvesti od inoxa.</t>
  </si>
  <si>
    <t>Stavka uključuje izvedbu čel.nosača digitalnog info panoa prema detaljima u projektu.</t>
  </si>
  <si>
    <t>Gornji dio nosača je čelični, bojani.</t>
  </si>
  <si>
    <t>vertikale od čel. kvadratnih šipki sa stopama za montažu u pod.</t>
  </si>
  <si>
    <t>Inox dio kućišta je fiksan, vijcima usidren u kameno korito. Izvedba od limova d=10mm, precizno varenih i pobrušenih, završna obrada poliranje.</t>
  </si>
  <si>
    <t>Mjedeni dio je demontažan, upuštenim imbus mjedenim vijcima. Izvedba od lima d=10-35mm.</t>
  </si>
  <si>
    <t>Završna obrada mjedi je četkanje, odn. poliranje. Uzorak obrade treba biti ovjeren od strane projektanta. Stavka uključuje izvedbu 5 probnih uzoraka.</t>
  </si>
  <si>
    <t>Rešetka se izvodi od gusto postavljenih inox lamela 5x40mm, svijetlog razmaka 10mm, u okviru od inox lamela 5x40mm</t>
  </si>
  <si>
    <t xml:space="preserve">Vlakna moraju biti ravna i moraju biti paralelna sa s podužnim ivicama obrađenog drvenog komada. Drvo ne smije biti pretjerano čvornato, čvorovi moraju biti zdravi i urasli promjera ne većeg od 3cm. Čvorovi se ne smiju nalaziti na mjestima stolarskih vezova ni na mjestima ugradnje okova. Drveni komadi presjeka manjeg od 9cm2 ne smiju imati čvorove. Presjeci drvenih elemenata, obrada elemenata i stolarski vezovi moraju biti u skladu sa pravilima struke i u skladu sa detaljima priloženim u projektu. </t>
  </si>
  <si>
    <t>kameni cestovni rubnjak</t>
  </si>
  <si>
    <t>VERTIKALNA PROMETNA SIGNALIZACIJA</t>
  </si>
  <si>
    <t>postavljanje na gotovu površinu prema uputi proizvođača</t>
  </si>
  <si>
    <t>obračun po m1 kompletno postavljene površine širine 40cm</t>
  </si>
  <si>
    <t>Kao referentna izvedba određuje se hpl ploča d=10mm, dimenzije do 60x90cm, sa završnim printom i dvojezičnim natpisom koje će odrediti Investitor.</t>
  </si>
  <si>
    <t>Stup profiliran, sa zaštitom protiv rotacije. Promjer stupa min84mm, d=3mm.</t>
  </si>
  <si>
    <t>Nosiva konstrukcija aluminij, završno bojan RAL 9010.</t>
  </si>
  <si>
    <t>Tlocrtne dimenzije: kvadrat 350x350cm</t>
  </si>
  <si>
    <t>Mehanizam za sklapanje: klizni, s polugom.</t>
  </si>
  <si>
    <t>Nosači tkanine: 8 profila 45x25mm</t>
  </si>
  <si>
    <t>UV zaštita &gt;98%, vodootpornost stupac vode 300mm</t>
  </si>
  <si>
    <t>Tkanina poliakril, 300g/m2, UV stabilan, boja bijela</t>
  </si>
  <si>
    <t>Stavka uključuje izvedbu ab temelja prema preporuci proizvođača, a u fazi izvođenja ab ploče. U konačnici, temelj suncobrana je nevidljiv, a stup suncobrana postavlja se u inox čašicu upuštenu u podnu povšinu.</t>
  </si>
  <si>
    <t>Međusobno spajanje elemenata podkonstrukcije varenjem.</t>
  </si>
  <si>
    <t>obračun po kompletno izvedenim radovima na pozicijama:</t>
  </si>
  <si>
    <t>Obračun po kompletno izvedenoj klupi, a prema pozicijama ugradnje:</t>
  </si>
  <si>
    <t>ab temelj kandelabra, okvirne dimenzije 80x80x110cm (viši) i 80x80x60cm (niži)</t>
  </si>
  <si>
    <t>Ab temelji kandelabara izvode se monolitno s ab parapetima, odn. ab podnom pločom. Stavka uključuje izvedbu ankera kandelabra, dimenzije i pozicije prema odabranoj opremi</t>
  </si>
  <si>
    <t xml:space="preserve">Betoniranje armirano betonskih parapeta, stubišta i temelja opreme. Betoniranje betonom C30/37, XC2 . Ugradnja betona strojno s pervibriranjem. Cijenom sadržana izrada, montaža i demontaža potrebne oplate.       </t>
  </si>
  <si>
    <t>Obračun po m3 ugrađenog betona.</t>
  </si>
  <si>
    <t>Na pozicijama postave kandelabara na popločani pod, stavka uključuje izvedbu precizno nivelirane betonske stope kandelabra dimenzija cca25cmx25cm na ab ploči. Betonska stopa izvodi se u fazi kamenog popločanja, i u konačnici je u razini popločanja, sakrivena čeličnom stopom kandelabra.</t>
  </si>
  <si>
    <t>TROŠKOVNIK ELEKTROINSTALACIJA</t>
  </si>
  <si>
    <t>NAPOMENA: troškovi radova HEP-a nisu obuhvaćeni ovim troškovnikom.</t>
  </si>
  <si>
    <t>Jed.mjere</t>
  </si>
  <si>
    <t>Količ.</t>
  </si>
  <si>
    <t>Jed.cijena</t>
  </si>
  <si>
    <t>Uk.Cijena</t>
  </si>
  <si>
    <t>1.1. RAZVODNI KABELI I INSTALCIJSKE CIJEVI</t>
  </si>
  <si>
    <t>.</t>
  </si>
  <si>
    <t>Dobava, montaža, spajanje i polaganje instalacijskog materijala. Stavke uključuju spojni i montažni pribor. Kabeli se polažu  u savitljive PEHD cijevi (prethodno postavljene u zemljane rovove ili u beton za vrijeme betonskih radova) ili direktno na kabel trasu. Vodovi se polažu u skladu s projektom. Obvezno je pridržavati se pravila obilježavanja kabelskih žila. Ukoliko se vodovi nastavljaju ili granaju, u cijeni su uključene potrebne podžbukne i nadžbukne razvodne kutije i ostali pribor. U količinama su uključene dužine kabela ostavljene kao rezerva na mjestima priključivanja i u razdjelnicima.</t>
  </si>
  <si>
    <t>1.</t>
  </si>
  <si>
    <t>Dobava i polaganje kabela E-YY (PP00) 4x4mm2 
 u cijevi u zemlji i betonu (rasvjetni stupovi)</t>
  </si>
  <si>
    <t>m</t>
  </si>
  <si>
    <t>2.</t>
  </si>
  <si>
    <t>Dobava i polaganje kabela FG16OR 3x2,5mm2  
u cijevi u zemlji i betonu</t>
  </si>
  <si>
    <t>3.</t>
  </si>
  <si>
    <t>Dobava i polaganje kabela FG16OR 3x1,5mm2  
u cijevi u zemlji i betonu</t>
  </si>
  <si>
    <t>4.</t>
  </si>
  <si>
    <t>Dobava i polaganje kabela FG16OR 4x1,5mm2  
u cijevi u zemlji i betonu</t>
  </si>
  <si>
    <t>5.</t>
  </si>
  <si>
    <t>Dobava i polaganje kabela LiYCY 12x1mm2  
u cijevi u zemlji i betonu</t>
  </si>
  <si>
    <t>6.</t>
  </si>
  <si>
    <t>Dobava i polaganje kabela H07V-K (P/F) 1,5mm2  
u cijevi u zemlji i betonu</t>
  </si>
  <si>
    <t>7.</t>
  </si>
  <si>
    <t>Dobava i polaganje optičkog singlemode 12-niti kabela 
za vajsku montažu u cijevi u zemlji i betonu</t>
  </si>
  <si>
    <t>8.</t>
  </si>
  <si>
    <t xml:space="preserve">Dobava i polaganje bakrenog užeta Cu 50mm2 </t>
  </si>
  <si>
    <t>9.</t>
  </si>
  <si>
    <t xml:space="preserve">PEHD zaštitna cijev Ø50mm </t>
  </si>
  <si>
    <t>10.</t>
  </si>
  <si>
    <t xml:space="preserve">PEHD zaštitna cijev Ø40mm </t>
  </si>
  <si>
    <t>11.</t>
  </si>
  <si>
    <t xml:space="preserve">PEHD zaštitna cijev Ø32mm </t>
  </si>
  <si>
    <t>12.</t>
  </si>
  <si>
    <t xml:space="preserve">PEHD zaštitna cijev Ø20mm </t>
  </si>
  <si>
    <t>13.</t>
  </si>
  <si>
    <t>PVC zaštitna cijev Ø20mm</t>
  </si>
  <si>
    <t>14.</t>
  </si>
  <si>
    <t>PVC zaštitna cijev Ø16mm</t>
  </si>
  <si>
    <t>15.</t>
  </si>
  <si>
    <t>Sitni spojni materijal, stopice, kolčaci, pera, odstojnici, itd.</t>
  </si>
  <si>
    <t>komplet</t>
  </si>
  <si>
    <t>16.</t>
  </si>
  <si>
    <t>Ispitivanje (vizualni pregled, mjerenje otpora izolacije, provjera zaštite od indirektnog dodira, provjera povezanosti metalnih masa i neprekinutosti zaštitnih vodiča) i atesti.</t>
  </si>
  <si>
    <t>UKUPNO:</t>
  </si>
  <si>
    <t>1.2. RAZVODNI ORMARI</t>
  </si>
  <si>
    <t>NAPOMENE: Sve stavke dobave razdjelnika podrazumijevaju:
- da su ormari kompletno sastavljeni, opremljeni, ožićeni,  i ispitani, te opremljeni potrebnim šinskim razvodom, nosačima za prihvat kabela, rednim stezaljkama, sabirnicama nule i uzemljenja i pripadajućom opremom, sa svim oznakama i sl.
-  U svakom razdjelniku treba biti osigurano 20% rezervnog mjesta za naknadnu ugradbu opreme. Sve stavke montaže razdjelnika podrazumjevaju:  postavljanje, spajanje na instalacije u objektu, puštanje u rad, podešavanje nadstrujne i diferencijalne zaštite na automatskim sklopkama i ispitivanje. Stavka uključuje i naknadno ugrađivanje opreme ukoliko se stvore potrebe za njom.</t>
  </si>
  <si>
    <t>Dobava, montaža i spajanje razv. ormara RP-TRG. Ormar je nadžbukni jednoredni za ugradnju do 12 modula</t>
  </si>
  <si>
    <t>U ormar se ugrađuje slijedeća oprema:</t>
  </si>
  <si>
    <t>-1 kom digitalno brojilo energije, jednofazno, 2-tarifno,
32A, za montažu na DIN šinu</t>
  </si>
  <si>
    <t>-1 kom FID 40/0,03A , 2-polna</t>
  </si>
  <si>
    <t>-6 kom automatski osigurač 10A</t>
  </si>
  <si>
    <t xml:space="preserve">-1 kom brava </t>
  </si>
  <si>
    <t>Ostali materijal: sabirnice, redne stezaljke, natpisne pločice,</t>
  </si>
  <si>
    <t>PVC kanali, zaštita od dodira, jednopolna shema, atest.</t>
  </si>
  <si>
    <t xml:space="preserve">Dobava i ugradnja osnove osigurača EZ i rastalnog uloška 20A u postojeći razvodni ormar GRP (za napajanje novog RP-TRG) </t>
  </si>
  <si>
    <t xml:space="preserve">Dobava i ugradnja sklopka-osigurač-rastavljač STVDO2 sa osnovom osigurača 20A u postojeći razvodni ormar KRO-JR (za napajanje nove linije rasvjete - javna rasvjeta trga) </t>
  </si>
  <si>
    <t>1.3. RASVJETNA TIJELA</t>
  </si>
  <si>
    <t xml:space="preserve">Postojeća javna i cestovna rasvjeta napaja se sa postojećeg kabelskog razvodnog ormara javne rasvjete KRO-JR smještenog u ogradnom zidu obližnjeg parka Garagnin-Fanfogna. KRO-JR se zadržava, te je predviđeno da se i novo projektirana rasvjeta napaja sa njega. KRO-JR napaja se iz TS TROGIR- 8 gdje je smješteno i mjerenje (brojilo:8023767).
 Ovim projektom predviđeno je zadržavanje postojeće cestovne rasvjete, uz izmicanje jednog stupa ispred ribarnice prema samoj cesti. 
 Postojeća dva javna rasvjetna stupa u zelenim otocima uz trafiku se zamjenjuju novima, te se u nastavku trga montiraju još četiri rasvjetna stupa u približno jednakom razmaku (ukupno 6 novih stupova).
 Instalacija postojeće cestovne rasvjete će se zadržati u najvećoj mogućoj mjeri, dok za novu javnu rasvjetu trga je predviđena kompletno nova instalacija napajana sa posebnog izvoda u postojećem KRO-JR. </t>
  </si>
  <si>
    <t>Dobava i montaža dekorativne LED svjetiljke na stupu s pripadajućom dekorativnom konzolom tip Philips CitySoul BPP532 u kompletu s Philips Lyre konzolom i Lyre stupom ili jednakovrijedno
Tip: _______________________________________
Proizvođač: _______________________________________
kriteriji za ocjenu jednakovrijednosti:
kućište svjetiljke od tlačno lijevanog aluminija, pokrov optike od ravnog kaljenog stakla, snaga svjetiljke maksimalno 28W, svjetlosni tok svjetiljke minimalno 2800lm, PMMA simetrična optika, korelirana temperatura nijanse bijelog svjetla 3000K, index uzvrata boje minimalno 80, Klasa zaštite minimalno CLII, zaštite IP66, IK08, s prenaponskom zaštitom 10kV, životni vijek minimalno 100 000 sati pri 80% svjetlosnog toka, svjetiljka mora imati ENEC certifikat i i izjavu za potvrđivanje CE znaka. Bočni prihvat svjetiljke je predviđen za montažu na dekorativnu aluminijsku konzolu visine 665mm (±5%). Konzola ne izmiče centar svjetiljke iz vertikalne osi simetrije stupa te je predviđena za nasad na vrh stupa s nasadnikom Ø60mm h=70mm (±5%). Čelični cijevni stup je konusnog oblika visine h = 3.5 m, plastificiran u RAL boju svjetiljke i konzole (RAL7022), RAL boju usuglasiti sa arhitektom,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
Jednakovrijednost se dokazuje i tehničkim karakteristikama svjetiljke, kao i oblikovnosti samog proizvoda.</t>
  </si>
  <si>
    <t>Demontaža, izmještanje, te ponovna montaža postojećeg stupa cestovne rasvjete na novoj poziciji. Stavka uključuje potrebne prepravke postojeće instalacije i spajanje na istu.</t>
  </si>
  <si>
    <t>1.4. TELEKOMUNIKACIJSKA INFRASTRUKTURNA INSTALACIJA</t>
  </si>
  <si>
    <t>Rješenje nove DTK unutar zone zahvata izradit æe se u skladu sa Zakonom o elektronièkim komunikacijama NN 73/08, 90/11, 133/12, 80/13, 71/14, 72/17.
 Pri tome je potrebno voditi računa o postojećoj DTK instalaciji kako se ne bi oštetila. 
Od postojeće PTT šahte na križanju Ulice kneza Trpimira i ceste za pristup Konzuvomov parkingu potrebno je položiti 3 x PEHD fi=50mm cijevi do nove TK šahte na ulazu u ribarnicu. Od nove TK šahte na ulazu u ribarnicu do KO ormarića u ribarnici polaže se 2 x PEHD fi=50mm cijevi. Kroz navedene cijevi moguće je naknadno polaganje kabela, ovisno o potrebama i željama investitora. 
 KO ormar u ribarnici koristit će se kao mjesto koncentracije kabela opreme na trgu. Od KO ormara do info panela na trgu potrebno je položiti kabel Cat.5e FTP PE outdoor u cijevi PEHD fi=40mm, kao i do dvije "pametne klupe" uz sami ulaz u ribarnicu za potrebe Wi-Fi-a.
 Zvjezdasta topologija omogućava zajednički prespojnik, centralizirani nadzor, jednostavno održavanje, lociranje, izolaciju i otklanjanje kvarova. Izbor i spajanje aktivne informatièke opreme (router-a) nije predmet ovog projektnog zadatka. Aktivnu opremu određuje investitor ovisno o odabranom TK operateru, kao i kabelsku instalaciju.</t>
  </si>
  <si>
    <t xml:space="preserve">Dobava i ugradnja tipske kabelske šahte koja se sastoji od donjeg betonskog elementa koji u svojim stranicama ima otvore za ugradnju uvodnih ploća prema potrebi, gornjeg betonskog elementa, inox poklopcem u koji se umeće pokrovni materijal (kamen) kao na ostatku površine trga nosivosti 125 kN i uvodnih ploća s ugrađenim uvodnicama. Šahta KBS MZ D0 ima vanjske dimenzije 63x63x91 cm (dxšxv), ukupne težine 505kg.  </t>
  </si>
  <si>
    <t xml:space="preserve">Dobava i ugradnja inox poklopca šahte u koji se umeće pokrovni materijal (kamen) kao na ostatku površine trga nosivosti 125 kN (za zamjenu postojećih poklopaca) </t>
  </si>
  <si>
    <t>Dobava i ugradnja zidnog nadgradnog KO ormara za multimedijalnu i komunikacijsku opremu veličine 3-rednog stanskog (3x12 modula), sa predviđenim mjestom za ugradnju prenaponske zaštite na TK dovodu, aktivne opreme, itd.-određuje investitor prema odabranoj opremi (prostor uz GRP)</t>
  </si>
  <si>
    <t>Dobava i polaganje telekom. kabela Cat.5e FTP PE outdoor u PEHD cijevi fi=40mm do pametnih klupa i info panela. Instalacijska cijev specificirana je u poglavlju 1.1.)</t>
  </si>
  <si>
    <t>telekomunikacijska priključnica RJ45 CAT6</t>
  </si>
  <si>
    <t>Dobava i montaža uređaja za prenaponsku zaštitu telekomunikacijskih kabela u KO, kao OBO Betterman SC-Tele/4-C-G</t>
  </si>
  <si>
    <t>Dobava, montaža i polaganje telekom. Kabela za priključenje telekom operatera.(ovisi o odabranom operateru i vrsti kabela)</t>
  </si>
  <si>
    <t>- instalacijska cijev spec. u poglavlju 1.1</t>
  </si>
  <si>
    <t>Vodič P/F 10mm za uzemljenje komunikacijskog ormara.</t>
  </si>
  <si>
    <t>Sitni potrošni spojni i montažni materijal</t>
  </si>
  <si>
    <t>paušal.</t>
  </si>
  <si>
    <t>1.5.</t>
  </si>
  <si>
    <t>INSTALACIJA AUTOMATSKOG PODIZNOG STUPA</t>
  </si>
  <si>
    <t>Predviđena je ugradnja hidrauličkog podiznog stupa za regulaciju prometa po trgu, kojim se onemogućuje ulazak vozila bez dozvole. Upravljanje stupićem će biti moguće pomoću daljinskog upravljaća ili putem telefonskog poziva za do 200 korisnika, ćime će se ograničiti ulazak samo na privatna vozila stanara koji preko trga pristupaju svojim kućama, te vozilima prve pomoći, vatrogascima, i drugim javnim službama.</t>
  </si>
  <si>
    <t>Pripremni građevinski i elektroinstalacijski radovi za
podizni stup uključuje sljedeće:
- iskop rupe dim. 1000 x 1000 x 1100mm
(od dubine 1100mm,300mm odpada na izradu drenaže 
na dnu rupe radi rješavanja odljeva slivnih voda)
- prokop kanala za upravljačke kabele od pozicije 
stupa do pozicije centrale (u zidu klupe uz invalidsku
rampu ulaza u ribarnicu), te za napajački kabel od 
RP-TRG (u ribarnici) do pozicije centrale
- betoniranje uređaja sa kučištem, kanala u koji su 
Položeni upravljački i napajački kabeli</t>
  </si>
  <si>
    <t>Dobava i ugradnja induktivne podne petlje dimenzija 100x200cm</t>
  </si>
  <si>
    <t>Dobava  daljinskog upravljača kompatibilnog odabranoj opremi podiznog stupića</t>
  </si>
  <si>
    <t>Dobava i polaganje kabela FG16OR 4x1,5mm2  
u cijevi u zemlji i betonu (spec. u poglavlju 1.1.)</t>
  </si>
  <si>
    <t>Dobava i polaganje kabela LiYCY 12x1mm2  
u cijevi u zemlji i betonu (spec. u poglavlju 1.1.)</t>
  </si>
  <si>
    <t>Dobava i polaganje kabela H07V-K (P/F) 1,5mm2  
u cijevi u zemlji i betonu (spec. u poglavlju 1.1.)</t>
  </si>
  <si>
    <t xml:space="preserve"> </t>
  </si>
  <si>
    <t>Montaža opreme i puštanje u rad sa mjerenjima i izdavanje atesta</t>
  </si>
  <si>
    <t>paušalno</t>
  </si>
  <si>
    <t>1.6.</t>
  </si>
  <si>
    <t>INSTALACIJA "PAMETNIH KLUPA"</t>
  </si>
  <si>
    <t>Prema zahtijevima investitora predviđena je ugradnja dvije tzv. "pametne klupe" desno od ulaza u ribarnicu. Dvije su varijante klupa koje investitor razmatra kao opciju za ugradnju, prva energetski potpuno neovisna tzv. "standardna"  i druga tzv. "hibridna". Ovim troškovnikom predviđena je tzv. "hibridna" koja sadrži jednake funkcije kao i tzv. "standardna"  uz dodatak modula za napajanje iz gradske mreže.</t>
  </si>
  <si>
    <t>Dobava i polaganje kabela FG16OR 3x1,5mm2  
u cijevi u zemlji i betonu (spec. u poglavlju 1.1.)</t>
  </si>
  <si>
    <t>Dobava i polaganje kabela Cat.5e FTP PE outdoor
u cijevi u zemlji i betonu (spec. u poglavlju 1.1.)</t>
  </si>
  <si>
    <t>Sitni spojni i montažni materijal</t>
  </si>
  <si>
    <t>Ispitivanje, puštanje u rad i izdavanje atesta.</t>
  </si>
  <si>
    <t>1.7.</t>
  </si>
  <si>
    <t>INSTALACIJA TOUCHE SCREEN INFO PANELA</t>
  </si>
  <si>
    <t>Dobava i montaža interaktivnog  info panela, slobodnostojećeg, dijagonale 42",  PCAP Touch Interactive Outdoor Display, mehaničkog stupnja zaštite IP65, sa ojačanim, antireflektirajućim staklom, s mogućnošću priključenja HDMI i VGA ulaza sa vanjskog hard disc-a ili PC-a na Windows, Android i IOS platformi, uređaj se spaja na ethernet UTP kabelom (ili optikom), s interaktivnom kamerom, sa internim Media Player-om 
ONELAN NTB with Touch License
CPU: Intel® Celeron® Duel Core
Resolution: Full HD
Storage: 32GB SSD
RAM: 2GB 
Connectivity: 2x USB 2.0, Ethernet, HDMI, VGA
OS: ONELAN Linux Stack,
Sa svim potrebnim radovima, puštanjem u rad, obukom administratora, sve do pune funkcionalnosti sustava.
Napomena: konačan tip odobrava i odabire investitor</t>
  </si>
  <si>
    <t>Dobava i polaganje optičkog singlemode 12-niti kabela 
za vanjsku montažu u cijevi u zemlji i betonu 
(spec. u poglavlju 1.1.)</t>
  </si>
  <si>
    <t xml:space="preserve">1.1. RAZVODNI KABELI I INSTALACIJSKE CIJEVI                                        </t>
  </si>
  <si>
    <t xml:space="preserve">1.2. RAZVODNI ORMARI     </t>
  </si>
  <si>
    <t xml:space="preserve">1.3. RASVJETNA TIJELA        </t>
  </si>
  <si>
    <t xml:space="preserve">1.4. TELEKOMUNIKACIJSKA INFRASTRUKTURNA INSTALACIJA </t>
  </si>
  <si>
    <t xml:space="preserve">       </t>
  </si>
  <si>
    <t>1.5. INSTALACIJA AUTOMATSKOG PODIZNOG STUPA</t>
  </si>
  <si>
    <t>1.6. INSTALACIJA "PAMETNIH KLUPA"</t>
  </si>
  <si>
    <t>1.7. INSTALACIJA INFO PANELA</t>
  </si>
  <si>
    <t>T R O Š K O V N I K</t>
  </si>
  <si>
    <t xml:space="preserve">                             </t>
  </si>
  <si>
    <t>VODOVOD I KANALIZACIJA</t>
  </si>
  <si>
    <t>NAPOMENA: Prije početka radova izvođač je dužan od investitora ishoditi sve relevantne podatke o postojećim podzemnim instalacijama u zahvatu, te utvrditi stvarno stanje.</t>
  </si>
  <si>
    <t>Stavkama troškovnika je predviđena dobava, transport i montaža navedenih artikala, sav sitni pomoćni i brtveni materijal.</t>
  </si>
  <si>
    <t xml:space="preserve">U slučaju nuđenja jednakovrijednog proizvoda obavezno upisati naziv proizvođeča, model proizvoda, broj stranice kataloga proizvoda. </t>
  </si>
  <si>
    <t>I.</t>
  </si>
  <si>
    <t>GRAĐEVINSKI RADOVI</t>
  </si>
  <si>
    <t>A. ZEMLJANI RADOVI</t>
  </si>
  <si>
    <t xml:space="preserve">  1.</t>
  </si>
  <si>
    <t>Iskolčenje trase kanala, s obilježavanjem i osiguravanjem karakterističnih iskolčenih točaka na terenu.</t>
  </si>
  <si>
    <t xml:space="preserve">  2.</t>
  </si>
  <si>
    <t xml:space="preserve">Iskop rova za polaganje kanalizacijskih cijevi cijevi, te izrade revizijskih i zasunskih okana u materijalu tla A, B i C kategorije dubine do 2,00 m. Stavka obuhvaća iskop zemljanog rova prema poprečnim i uzdužnim profilima cijevovoda, sa pravilinim zasjecanjem bočnih strana. Točna količina iskopanog materijala određene kategorije utvrdit će se na terenu prilikom samog iskopa. Obračun količina iskopa izvršen s pretviđenim nagibom pokosa 1:5. Stavka obuhvaća iskop zemljanog rova, sa pravilnim zasjecanjem bočnih strana. Materijal iz iskopa odbacivati na udaljenost 1,0 m od ruba rova. U stavci uključeno eventualno potrebno razupiranje za spriječavanje odronjavanja bočnih strana kanala. Obračun po m3 iskopanog materijala u sraslom stanju i to A,B,C ktg prema stvarnom stanju. Ponudu ispuniti cijenom B kategorije i odrediti jediničnu cijenu A i C kategorije. </t>
  </si>
  <si>
    <t xml:space="preserve">  3.</t>
  </si>
  <si>
    <t>Proširenje iskopa rova, dubine do 2,50 m.</t>
  </si>
  <si>
    <t>Planiranje podtla, s potrebnim zbijanjem. Planiranje se provodi s točnošću ±2.0 cm. Zbijanjem treba postići modul zbijenosti od min. 30 N/mm2. Obračun po m2 isplanirane i zbijene površine, uključivo sva potrebna mjerenja i ispitivanja. Sva ispupčenja sasjeći, a udubine ispuniti odgovarajućim materijalom (napr. tucanikom). Višak materijala odbaciti iz rova.</t>
  </si>
  <si>
    <t>Nabava, doprema i nasipanje, te pažljivo nabijanje neagresivnog pješčanog materijala, krupnoće zrna do 5 mm za izvedbu posteljice za cijevi debljine 10 cm. Pripremljeni materijal ubaciti u rov, razgrnuti ga i poravnati prema normalnom profilu, ali tako da se ne zatrpaju mjesta gdje je izvedeno spajanje cjevovoda. Po završenom ispitivanju cjevovoda na nepropusnost, zatrpavanje se vrši po čitavoj duljini do spomenute visine sloja uz oprezno bočno nabijanje, da se ne oštete položene cijevi. Obračun po m3 ugrađenog pijeska.</t>
  </si>
  <si>
    <t>Izrada zaštite tjemena cijevi nevezanim materijalom veličine zrna do 10 mm, visine do 20 cm iznad tjemena cijevi. Zaštitu izvoditi uz pažljivo lagano nabijanje i polijevanje vodom, da se ne oštete cijevi i spojevi.</t>
  </si>
  <si>
    <t>Zatrpavanje oko cijevi sitnim materijalom iz pozajmišta, odnosno kamenoloma. U stavci je uračunata i nabava i doprema materijala za zatrpavanje..
Zatrpavanje vršiti u slojevima od po 20 cm uz lagano nabijanje.</t>
  </si>
  <si>
    <t>Utovar, odvoz i istovar preostalog materijala iz iskopa na deponij udaljen do 5 km.</t>
  </si>
  <si>
    <t>Izrada drenažnog sloja od tucanika, s dobavom tucanika u odvojenim šaržama (0 - 4 mm; 4 - 31.5 mm; 31.5 - 63 mm; 63 - 80 mm) za izvedbu pod teleskopski parking stupom.</t>
  </si>
  <si>
    <t>Dobava i razastiranje geotekstila površinske mase 200 g/m2.</t>
  </si>
  <si>
    <t>B. Zidarski i betonski radovi</t>
  </si>
  <si>
    <t>Izrada arm.-betonskih revizijskih okana u dvostranoj oplati iz betona C16/20.
Debljina zidova je 20 cm, a debljina pokrovne ploče 15 cm. Ploča se izvodi od betona C25/30. U ploči se ostavlja otvor  F 600 mm, iznad kojeg se montira lijevanoželjezni poklopac s okvirom.
Za silaz u okno ugrađuju se lijevanoželjezne stupaljke na međusobnom razmaku od 30 cm. Prva stupaljka se montira 70 cm ispod terena.
U stavci je uključena izrada kineta i obrada dna i zidova okna cementnim mortom 30 cm višlje od najvišeg ulijeva.</t>
  </si>
  <si>
    <t xml:space="preserve"> - dim. okna 100 x 100 cm</t>
  </si>
  <si>
    <t>kom.</t>
  </si>
  <si>
    <t xml:space="preserve"> - dim. okna 50 x 60 x 100 cm (novo vodomjerno) bez dna</t>
  </si>
  <si>
    <t>Izvedba betonskih radova pri montaži kanala za linijsku odvodnju oborinskih voda. U stavci su uključeni svi betonski radovi, oplata i sl.</t>
  </si>
  <si>
    <t xml:space="preserve"> - izrada betonske  podloge marke C16/20, debljine 15 cm </t>
  </si>
  <si>
    <t xml:space="preserve"> - kanal bočno založiti betonom</t>
  </si>
  <si>
    <t>Potrebna zidarska dorada na postojećim oknima zbog izmjene kote poklopca i ugradnje drugačijeg poklopca, te zidarska pripomoć kod ugradnje poklopca. U stavku uključiti eventualno potrebna štemanja.</t>
  </si>
  <si>
    <t>- kanalizacijska okna</t>
  </si>
  <si>
    <t>- vodomjerna okna</t>
  </si>
  <si>
    <t>Zidarska pripomoć pri ugradnji cjevovoda</t>
  </si>
  <si>
    <t>II.</t>
  </si>
  <si>
    <t>INSTALATERSKI RADOVI</t>
  </si>
  <si>
    <t>VODOVOD</t>
  </si>
  <si>
    <t xml:space="preserve">Nabava, doprema i montaža  troslojnih aluminijsko - plastičnih cijevi sa spajanjem "Press" spojnicama kao HERZ , ili jednakovrijedan proizvod, uključivo sve potrebne "Press" spojne elemente (spojnice, redukcije, T komade, proturne cijevi ...) i potrebni pričvrsni i ovjesni materijal. Stavkom su obuhvaćeni svi radovi potrebni za njihovu pravilnu montažu: potreban materijal za spajanje. Cijevi su predviđene u svim razvodima.
</t>
  </si>
  <si>
    <t>d 25 (NO 20)</t>
  </si>
  <si>
    <t>d 20 (NO 15)</t>
  </si>
  <si>
    <t>ponuđeni proizvod:</t>
  </si>
  <si>
    <t>TIP:</t>
  </si>
  <si>
    <t>PROIZVOĐAČ:</t>
  </si>
  <si>
    <t>Nabava, doprema i montaža toplinske izolacije s parnom branom tipa "Armaflex AC", ili jednakovrijedan proizvod debljine 13 mm, povezana ljepilom i ljepivom trakom,  ili jednako vrijedno, za cijevi vidljivo vođene i one postavljene u instalacijskim šahtovima, zajedno s originalnim izolacijskim obujmicama na mjestima vješanja cjevovoda.</t>
  </si>
  <si>
    <t>NO 15</t>
  </si>
  <si>
    <t>Zaštitna cijevi kao zaštita vodovodnih cijevi vođenih u podu i kao proturne cijevi za instalaciju održavanja zelenih površina kao PEHD NP6 .</t>
  </si>
  <si>
    <t>d 50</t>
  </si>
  <si>
    <t>Nabava, doprema i montaža  kuglastih navojnih slavina za vodovodnu instalaciju  NP 10, s ručkom i ispustom .</t>
  </si>
  <si>
    <t>Obračun po ugrađenom komadu.</t>
  </si>
  <si>
    <t xml:space="preserve">    </t>
  </si>
  <si>
    <t>NO 20</t>
  </si>
  <si>
    <t>Izvedba priključka hladne vode na postojeću instalaciju. Stavka uključuje prekidanje postojeće instalacije, ugradnju odvojka i holender spoja, uključivo potrebna zatvaranja i pražnjenja instalacije.</t>
  </si>
  <si>
    <t xml:space="preserve">komplet </t>
  </si>
  <si>
    <t>Pažljiva demontaža postojećeg lijevanoželjeznog poklopca s okvirom nad vodomjerima te predaja investitoru.</t>
  </si>
  <si>
    <t>Izmještanje postojećeg vodomjernog okna s armaturom i svim potrebnim radovima.</t>
  </si>
  <si>
    <t>izvodi "Vodovod i kanalizacija"</t>
  </si>
  <si>
    <t xml:space="preserve">kom </t>
  </si>
  <si>
    <t>Izvedba priključka vode za slavinu za piće.</t>
  </si>
  <si>
    <t>Nabava, doprema i montaža plinonepropusnih poklopaca iz inoxa, dim. 50 x 50 cm, kao proizvod ACO ili jednakovrijedan proizvod, sa ispunom kao okolni pod, nad oknima s vodomjerima.</t>
  </si>
  <si>
    <t xml:space="preserve"> - N.O. 250 kN</t>
  </si>
  <si>
    <t>Nabava, doprema i montaža revizijskih vrata sa pritisnim zatvaračem, izrađena od pocinčanog čeličnog lima, po potrebi obojana, kao proizvod Marley, ili jednakovrijedan proizvod, ispred ventila s ispustom.</t>
  </si>
  <si>
    <t>- dim. 20 x 20 cm</t>
  </si>
  <si>
    <t xml:space="preserve">Dobava i montaža zidne slavine s povratnom oprugom kao  proizvod "Schell" art. 21480699  ili jednakovrijedan proizvod. Za odvod korita fontane ugraditi odvodni sifon kao art. HL 511N proizvod "Huterer &amp;Lechner" ili jednakovrijedno. Sve aktivnosti na montaži izvoditi u suradnji s kamenarskim radovima. </t>
  </si>
  <si>
    <t>Obračun po ugrađenom kompletu.</t>
  </si>
  <si>
    <t>ponuđeni proizvodi:</t>
  </si>
  <si>
    <t>Razni montažni, brtveni i ostali sitni materijal</t>
  </si>
  <si>
    <t>Ispitivanje postavljenog cjevovoda na nepropusnost tlačnom probom na pritisak od 12 bara, prema opisu u tehničkim uvjetima izvođenja.</t>
  </si>
  <si>
    <t>Dezinfekcija cjevovoda prije stavljanja u pogon, a vrši se s 30g čistog klora s 1 m3 vode. Voda ostaje u cjevovodu 24 sata. Dezinfekcija je uspješna ako analizirani uzorak da zadovoljavajući laboratorijski rezultat.</t>
  </si>
  <si>
    <t>Laboratorijsko ispitivanje kvalitete vode, uzimanjem uzorka na točećem mjestu.</t>
  </si>
  <si>
    <t xml:space="preserve">      </t>
  </si>
  <si>
    <t>Vodovodna instalacija ukupno:</t>
  </si>
  <si>
    <t>KANALIZACIJA</t>
  </si>
  <si>
    <t xml:space="preserve">Nabava i ugradnja slivnika od rebrastih cijevi , promjera 630 mm, kao proizvod "Pipelife", ili jednakovrijedan proizvod. Način spajanja djelova mora osiguravati trajnu vodonepropusnost u svim smjerovima, pod utjecajem vanjskog prometnog opterećenja. Ponuditelj je uz ponudu dužan dostaviti: ISO 9001 certifikat proizvođača okana, Izjavu o sukladnosti prema prEN 13598, Ovlaštenje od strane ovlaštene kuće u RH da je okno u skladu sa prEN13598-2:2004, Katalog na hrvatskom jeziku. Stavkom su obuhvačeni i građevinski radovi pri izradi armirano betonskog prstena oko ruba vrha slivnika, u koji se ugrađuje rešetka, a prema naputcima isporučioca slivnika. Ugradnja rešetke  veličine  40 x 40 cm,  s odgovarajućim    profilom    koji   se   ugrađuje   prilikom betoniranje armirano betonskog prstena.  U stavku uključiti nabavu i ugradbu potrebne armature, svu drvenu oplatu, kao i sve ostale radove do potpunog dovršenja posla. Slivnik ugraditi po točnim naputcima isporučioca i proizvođača. </t>
  </si>
  <si>
    <t>Nabava, dobava i montaža PVC  kanalizacijskih cijevi oznake prema HRN EN 1401-1 I 1451-1 klase SN 8 , međusobno spajanih originalnim kolčacima s gumenim brtvama, uključivo potrebni pričvrsni materijal.</t>
  </si>
  <si>
    <t>Obračun po m ugrađene cijevi.</t>
  </si>
  <si>
    <t>DN 160</t>
  </si>
  <si>
    <t>DN 110</t>
  </si>
  <si>
    <t>DN 50</t>
  </si>
  <si>
    <t>Nabava, dobava i montaža fazonskih komada za cijevi pod st. 2.</t>
  </si>
  <si>
    <t>Fazonski komadi za PVC cijevi za nepropusan spoj s betonom, sustava "RDS" i "KGS", duljine 110-240 mm.</t>
  </si>
  <si>
    <t>Nabava, doprema i montaža plinonepropusnih poklopaca iz inoxa, dim. 60 x 60 cm, kao proizvod ACO ili jednakovrijedan proizvod, sa ispunom kao okolni pod, nad revizijskim oknima.</t>
  </si>
  <si>
    <t xml:space="preserve">Dobava i ugradnja lijevanoželjezne kišne rešetke s okvirom, za slivnik, dim. 40 x 40 cm, za nazivno opterećenje: </t>
  </si>
  <si>
    <t xml:space="preserve"> - N.O. 400 kN</t>
  </si>
  <si>
    <t>- segmenti s padom</t>
  </si>
  <si>
    <t xml:space="preserve"> - duljina L=1050 cm</t>
  </si>
  <si>
    <t xml:space="preserve"> - duljina L=400 cm</t>
  </si>
  <si>
    <t xml:space="preserve"> - duljina L=250 cm</t>
  </si>
  <si>
    <t>Dobava i montaža sabirnika kanala za linijsku odvodnju oborinskih voda po sistemu ACO DRAIN V100 , klase opterećenja C250, sa pjeskolovom i odvodom sa strane. Svjetla širina kanala je 100 mm, a građevinska 135 mm, te građevinska dužina 50 cm.Kanal je izrađen iz polymer betona. Kanal se izvodi polaganjem na betonsku podlogu marke C16/20 debljine sloja 15 cm, a kanal je potrebno bočno založiti betonom, sve do potpune funkcionalnosti. Dobava i montaža ljevanoželjezne rešetke za opterećenje C250 (mosna), sa sistemom bezvijčane ukrute.</t>
  </si>
  <si>
    <r>
      <t xml:space="preserve">Dobava i montaža kanala za linijsku odvodnju  po sistemu </t>
    </r>
    <r>
      <rPr>
        <b/>
        <sz val="10"/>
        <rFont val="Arial"/>
        <family val="2"/>
      </rPr>
      <t>ACO DRAIN MULTILINE V100</t>
    </r>
    <r>
      <rPr>
        <sz val="10"/>
        <rFont val="Arial"/>
        <family val="2"/>
      </rPr>
      <t xml:space="preserve"> (šlic-kanal). Kanal je izrađen iz polymerbetona  građevinske visine 150mm s rubom iz pocinčanog čelika. Svjetla širina kanala   je 100 mm, građevinska širina 135 mm. Rešetka u obliku raspora izvedena iz </t>
    </r>
    <r>
      <rPr>
        <b/>
        <sz val="10"/>
        <rFont val="Arial"/>
        <family val="2"/>
      </rPr>
      <t>nehrđajućeg čelika</t>
    </r>
    <r>
      <rPr>
        <sz val="10"/>
        <rFont val="Arial"/>
        <family val="2"/>
      </rPr>
      <t xml:space="preserve"> sa širinom raspora 12,5 mm s položajem raspora uz rub kanalice. </t>
    </r>
  </si>
  <si>
    <t xml:space="preserve"> - duljina L=200 cm</t>
  </si>
  <si>
    <t>Dobava i montaža sabirnika kanala za linijsku odvodnju oborinskih voda po sistemu ACO DRAIN MULTILINE V100 (šlic-kanal), klase opterećenja C250, sa pjeskolovom i odvodom sa strane. Svjetla širina kanala je 100 mm, a građevinska 135 mm, te građevinska dužina 50 cm.Kanal je izrađen iz polymer betona. Kanal se iizvodi polaganjem na betonsku podlogu marke C16/20 debljine sloja 15 cm, a kanal je potrebno bočno založiti betonom, sve do potpune funkcionalnosti. Dobava i montaža pokrovnog šlica iz nehrđajućeg čelika za opterećenje C250 (mosna), sa sistemom bezvijčane ukrute.</t>
  </si>
  <si>
    <t>Pažljiva demontaža postojećih lijevanoželjeznih poklopaca s okvirom nad postojećim oknima i zapisnička predaja investitoru.</t>
  </si>
  <si>
    <t>Razni sitni pomoćni i pričvrsni materijal.</t>
  </si>
  <si>
    <t>Ispitivanje postavljene kanalizacijske mreže na nepropusnost. Obračun po m  ispitanog cjevovoda.</t>
  </si>
  <si>
    <t>Geodetski snimak izvedene kanalizacije sa situacijskim i visinskim položajem revizijskih okana.</t>
  </si>
  <si>
    <t>Instalacija kanalizacije ukupno:</t>
  </si>
  <si>
    <t>INSTALATERASKI RADOVI</t>
  </si>
  <si>
    <t>Dobava i montaža automatskog hidrauličkog podiznog stupa za intenzivan rad kao FAAC – J200HA sa JE275 upravljačkom jedinicom smještenom u zasebnom kučištu  ili jednakovrijedno
Tip: _______________________________________
Proizvođač: _______________________________________
kriteriji za ocjenu jednakovrijednosti:
Automatski hidraulički podizni stup za intenzivan rad dim. 200/600mm, u čeličnoj izvedbi, sa LED svjetlosnom signalizacijom i zvučnim signalom prilikom kretanja, sa kučištem za ugradnju u pod i upravljačkom centralom u posebnom kučištu. Radna temperatura okoline -15°C/+55°C. Brzine podizanja i spuštanja 5s, snage 220W, mehaničkog stupnja zaštite IP67, sa dvokanalnim induktivnim senzorom za spajanje na podne petlje radi sigurnosti, sa GSM modulom za upravljanje stupom putem telefonskog poziva za do 200 korisnika, automatsko spuštanje u slučaju nestanka struje, sa sigurnosnim presostatom, sa unosom početnih parametara i početne baze korisnika, testiranje i puštanje u rad, obuka administratora.</t>
  </si>
  <si>
    <t>Ukupno                       (bez pdv-a)</t>
  </si>
  <si>
    <t>Jed.                         mjere</t>
  </si>
  <si>
    <r>
      <t xml:space="preserve">Dobava i montaža pametne klupe, rad klupe temeljen na solarnoj energiji  uz dodatak modula za napajanje iz gradske mreže,  STEORA HYBRID  ili jednakovrijedno
Tip: _______________________________________
Proizvođač: _______________________________________
kriteriji za ocjenu jednakovrijednosti:
</t>
    </r>
    <r>
      <rPr>
        <sz val="10"/>
        <color indexed="8"/>
        <rFont val="Arial"/>
        <family val="2"/>
      </rPr>
      <t>Monokristalni fotonaponski modul snage 110W, baterijski sustav AGM kapaciteta 72Ah, USB punjenje sa 2 priključka snage 5W(1A) sa zaštitom od kratkog spoja i LED svjetlom,bežično punjenje snage 10W (učinkovitost do 70%), Internet tehnologija 4G LTE/Brzina: do 150Mbps/ domet:4-20 metara (prilagodba i odabir SSID-a, ograničenje korisnika i web stranica, odabir početne stranice), senzori temperature, vlažnosti, brojač punjenja uređaja (USB i bežično), mjerilo proizvodnje i potrošnje energije, brojač spajanja na Wi-Fi i potrošnje podataka, status baterije, senzor kiše-isključuje klupu u slučaju kiše, senzor sustava-nadzire svaki uređaj unutar klupe, sustav za hlađenje (tip: zračno hlađenje putem 4 ventilatora, 370m3/h, temeratura paljenja 35°C), ambijentalno osvjetljenje, AC mrežni konektor napona 230VAC/snaga:150W
Puštanje u rad, parametriranje i obuka korisnika
Jednakovrijednost se dokazuje osim tehničkim karakteristikama klupe, tako i oblikovnosti samog proizvoda.</t>
    </r>
  </si>
  <si>
    <r>
      <t xml:space="preserve">Projektom je predviđeno polaganje potrebne instalacije do mjesta predviđenog za montažu info panela. </t>
    </r>
    <r>
      <rPr>
        <b/>
        <i/>
        <sz val="10"/>
        <rFont val="Arial"/>
        <family val="2"/>
      </rPr>
      <t xml:space="preserve">Investitor odabire i nabavlja touch screen info panel.
</t>
    </r>
    <r>
      <rPr>
        <i/>
        <sz val="10"/>
        <rFont val="Arial"/>
        <family val="2"/>
      </rPr>
      <t xml:space="preserve"> Predviđen je mrežni priključak za potrebe interneta kabelom Cat.5e FTP PE outdoor u cijevi PEHD fi=40mm kako je opisano u prethodnom poglavlju, te energetski priključak-napajanje panela. Od novog razvodnog ormara RP-TRG  smještenog u ribarnici kraj glavnog razvodnog ormara GRP-RIB. do panela polaže se kabel FG16OR 3x1,5mm2 u PEHD cijev fi=40mm u zemljanom rovu.</t>
    </r>
  </si>
  <si>
    <r>
      <t>Izvedba nasipa od kamenog  materijala iz iskopa,  s planiranjem   i zbijanjem),   Nasip se izvodi i zbija u slojevima debljine do 30 cm. Traženi modul zbijenosti M</t>
    </r>
    <r>
      <rPr>
        <vertAlign val="subscript"/>
        <sz val="10"/>
        <rFont val="Arial"/>
        <family val="2"/>
      </rPr>
      <t>E</t>
    </r>
    <r>
      <rPr>
        <sz val="10"/>
        <rFont val="Arial"/>
        <family val="2"/>
      </rPr>
      <t>=50 N/mm</t>
    </r>
    <r>
      <rPr>
        <vertAlign val="superscript"/>
        <sz val="10"/>
        <rFont val="Arial"/>
        <family val="2"/>
      </rPr>
      <t>2</t>
    </r>
    <r>
      <rPr>
        <sz val="10"/>
        <rFont val="Arial"/>
        <family val="2"/>
      </rPr>
      <t xml:space="preserve"> treba dokazati ispitivanjem kružnom pločom Φ 30 cm.</t>
    </r>
  </si>
  <si>
    <r>
      <t>Obračun po m</t>
    </r>
    <r>
      <rPr>
        <sz val="10"/>
        <rFont val="Arial"/>
        <family val="2"/>
      </rPr>
      <t>3 materijala u sraslom stanju.</t>
    </r>
  </si>
  <si>
    <r>
      <t>m</t>
    </r>
    <r>
      <rPr>
        <vertAlign val="superscript"/>
        <sz val="10"/>
        <rFont val="Arial"/>
        <family val="2"/>
      </rPr>
      <t>3</t>
    </r>
    <r>
      <rPr>
        <sz val="10"/>
        <rFont val="Arial"/>
        <family val="2"/>
      </rPr>
      <t xml:space="preserve">    </t>
    </r>
  </si>
  <si>
    <r>
      <t>m</t>
    </r>
    <r>
      <rPr>
        <vertAlign val="superscript"/>
        <sz val="10"/>
        <rFont val="Arial"/>
        <family val="2"/>
      </rPr>
      <t>2</t>
    </r>
    <r>
      <rPr>
        <sz val="10"/>
        <rFont val="Arial"/>
        <family val="2"/>
      </rPr>
      <t xml:space="preserve">    </t>
    </r>
  </si>
  <si>
    <r>
      <t>m</t>
    </r>
    <r>
      <rPr>
        <vertAlign val="superscript"/>
        <sz val="10"/>
        <rFont val="Arial"/>
        <family val="2"/>
      </rPr>
      <t>3</t>
    </r>
  </si>
  <si>
    <r>
      <t>m</t>
    </r>
    <r>
      <rPr>
        <i/>
        <vertAlign val="superscript"/>
        <sz val="10"/>
        <rFont val="Arial"/>
        <family val="2"/>
      </rPr>
      <t>3</t>
    </r>
    <r>
      <rPr>
        <i/>
        <sz val="10"/>
        <rFont val="Arial"/>
        <family val="2"/>
      </rPr>
      <t xml:space="preserve">     </t>
    </r>
  </si>
  <si>
    <r>
      <t>Dobava i montaža kanala za linijsku odvodnju oborinskih voda po sistemu kao ACO DRAIN V100, klase opterećenja C250, ili jednakovrijedan proizvod.</t>
    </r>
    <r>
      <rPr>
        <sz val="10"/>
        <rFont val="Arial"/>
        <family val="2"/>
      </rPr>
      <t xml:space="preserve"> Kanal je izrađen iz polymer betona. Kanal se izvodi polaganjem na betonsku podlogu marke C16/20, debljine sloja 15 cm, a kanal je potrebno bočno založiti betonom, sve do potpune funkcionalnosti. Dobava i montaža pokrovne rešetke iz lijevanog željeza za opterećenje C250 (mosna), sa sistemom bezvijčane ukrute.</t>
    </r>
  </si>
  <si>
    <t>A. Zemljani radovi ukupno:</t>
  </si>
  <si>
    <t>B. Zidarski i betonski radovi ukupno:</t>
  </si>
  <si>
    <t xml:space="preserve">II. </t>
  </si>
  <si>
    <t>INSTALATERSKI RADOVI UKUPNO:</t>
  </si>
  <si>
    <t>GRAĐEVINSKI RADOVI UKUPNO:</t>
  </si>
  <si>
    <t>REKAPITULACIJA STROJARSKIH RADOVA</t>
  </si>
  <si>
    <t xml:space="preserve"> REKAPITULACIJA ELEKTRO  RADOVA   </t>
  </si>
  <si>
    <t xml:space="preserve">      SVEUKUPNO (bez PDV-a): </t>
  </si>
  <si>
    <t>UKUPNO (bez PDV-a) kn:</t>
  </si>
  <si>
    <t>ELEKTRO RADOVI</t>
  </si>
  <si>
    <t>STROJARSKI RADOVI</t>
  </si>
  <si>
    <t>PDV 25%</t>
  </si>
  <si>
    <t>SVEUKUPNO s pdv-om:</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</si>
</sst>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quot; kn&quot;"/>
    <numFmt numFmtId="174" formatCode="#,##0.00\ [$kn-41A];\-#,##0.00\ [$kn-41A]"/>
    <numFmt numFmtId="175" formatCode="#,##0.0"/>
    <numFmt numFmtId="176" formatCode="_-* #,##0.00\ _k_n_-;\-* #,##0.00\ _k_n_-;_-* \-??\ _k_n_-;_-@_-"/>
    <numFmt numFmtId="177" formatCode="General\."/>
    <numFmt numFmtId="178" formatCode="_-* #,##0.00&quot; kn&quot;_-;\-* #,##0.00&quot; kn&quot;_-;_-* \-??&quot; kn&quot;_-;_-@_-"/>
    <numFmt numFmtId="179" formatCode="#,##0.00&quot;kn&quot;"/>
    <numFmt numFmtId="180" formatCode="#,##0.00\ _k_n"/>
    <numFmt numFmtId="181" formatCode="#,##0.00\ &quot;kn&quot;"/>
    <numFmt numFmtId="182" formatCode="&quot;Yes&quot;;&quot;Yes&quot;;&quot;No&quot;"/>
    <numFmt numFmtId="183" formatCode="&quot;True&quot;;&quot;True&quot;;&quot;False&quot;"/>
    <numFmt numFmtId="184" formatCode="&quot;On&quot;;&quot;On&quot;;&quot;Off&quot;"/>
    <numFmt numFmtId="185" formatCode="[$€-2]\ #,##0.00_);[Red]\([$€-2]\ #,##0.00\)"/>
    <numFmt numFmtId="186" formatCode="_(* #,##0.00_);_(* \(#,##0.00\);_(* &quot;-&quot;??_);_(@_)"/>
    <numFmt numFmtId="187" formatCode="#,##0.00;\-#,##0.00"/>
    <numFmt numFmtId="188" formatCode="General&quot;.&quot;"/>
    <numFmt numFmtId="189" formatCode="0."/>
  </numFmts>
  <fonts count="62">
    <font>
      <sz val="10"/>
      <name val="Arial"/>
      <family val="2"/>
    </font>
    <font>
      <sz val="8"/>
      <name val="Arial"/>
      <family val="2"/>
    </font>
    <font>
      <b/>
      <sz val="10"/>
      <name val="Arial"/>
      <family val="2"/>
    </font>
    <font>
      <sz val="10"/>
      <color indexed="9"/>
      <name val="Arial"/>
      <family val="2"/>
    </font>
    <font>
      <sz val="10"/>
      <color indexed="10"/>
      <name val="Arial"/>
      <family val="2"/>
    </font>
    <font>
      <b/>
      <sz val="10"/>
      <color indexed="10"/>
      <name val="Arial"/>
      <family val="2"/>
    </font>
    <font>
      <sz val="10"/>
      <name val="ISOCPEUR"/>
      <family val="2"/>
    </font>
    <font>
      <sz val="10"/>
      <color indexed="8"/>
      <name val="Arial"/>
      <family val="2"/>
    </font>
    <font>
      <sz val="10"/>
      <color indexed="17"/>
      <name val="Arial"/>
      <family val="2"/>
    </font>
    <font>
      <i/>
      <sz val="10"/>
      <name val="Arial"/>
      <family val="2"/>
    </font>
    <font>
      <b/>
      <u val="single"/>
      <sz val="10"/>
      <name val="Arial"/>
      <family val="2"/>
    </font>
    <font>
      <b/>
      <i/>
      <sz val="10"/>
      <name val="Arial"/>
      <family val="2"/>
    </font>
    <font>
      <b/>
      <sz val="10"/>
      <color indexed="17"/>
      <name val="Arial"/>
      <family val="2"/>
    </font>
    <font>
      <vertAlign val="subscript"/>
      <sz val="10"/>
      <name val="Arial"/>
      <family val="2"/>
    </font>
    <font>
      <vertAlign val="superscript"/>
      <sz val="10"/>
      <name val="Arial"/>
      <family val="2"/>
    </font>
    <font>
      <i/>
      <vertAlign val="superscript"/>
      <sz val="10"/>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0"/>
      <color indexed="20"/>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b/>
      <sz val="10"/>
      <color indexed="62"/>
      <name val="Arial"/>
      <family val="2"/>
    </font>
    <font>
      <sz val="10"/>
      <color indexed="63"/>
      <name val="Arial"/>
      <family val="2"/>
    </font>
    <font>
      <sz val="10"/>
      <color indexed="49"/>
      <name val="Arial"/>
      <family val="2"/>
    </font>
    <font>
      <b/>
      <sz val="10"/>
      <color indexed="49"/>
      <name val="Arial"/>
      <family val="2"/>
    </font>
    <font>
      <sz val="10"/>
      <color theme="1"/>
      <name val="Arial"/>
      <family val="2"/>
    </font>
    <font>
      <sz val="10"/>
      <color theme="0"/>
      <name val="Arial"/>
      <family val="2"/>
    </font>
    <font>
      <sz val="11"/>
      <color theme="1"/>
      <name val="Calibri"/>
      <family val="2"/>
    </font>
    <font>
      <sz val="10"/>
      <color rgb="FF006100"/>
      <name val="Arial"/>
      <family val="2"/>
    </font>
    <font>
      <u val="single"/>
      <sz val="10"/>
      <color theme="1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u val="single"/>
      <sz val="10"/>
      <color theme="11"/>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
      <b/>
      <sz val="10"/>
      <color theme="3"/>
      <name val="Arial"/>
      <family val="2"/>
    </font>
    <font>
      <b/>
      <sz val="10"/>
      <color theme="5" tint="-0.24997000396251678"/>
      <name val="Arial"/>
      <family val="2"/>
    </font>
    <font>
      <sz val="10"/>
      <color rgb="FF222222"/>
      <name val="Arial"/>
      <family val="2"/>
    </font>
    <font>
      <sz val="10"/>
      <color theme="4"/>
      <name val="Arial"/>
      <family val="2"/>
    </font>
    <font>
      <b/>
      <sz val="10"/>
      <color theme="4"/>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ill="0" applyBorder="0" applyAlignment="0" applyProtection="0"/>
    <xf numFmtId="42" fontId="0" fillId="0" borderId="0" applyFill="0" applyBorder="0" applyAlignment="0" applyProtection="0"/>
    <xf numFmtId="0" fontId="0" fillId="0" borderId="10" applyNumberFormat="0" applyFont="0" applyAlignment="0">
      <protection/>
    </xf>
    <xf numFmtId="0" fontId="0" fillId="0" borderId="10" applyNumberFormat="0" applyFont="0" applyAlignment="0">
      <protection/>
    </xf>
    <xf numFmtId="176" fontId="0" fillId="0" borderId="0" applyFill="0" applyBorder="0" applyAlignment="0" applyProtection="0"/>
    <xf numFmtId="41" fontId="0" fillId="0" borderId="0" applyFill="0" applyBorder="0" applyAlignment="0" applyProtection="0"/>
  </cellStyleXfs>
  <cellXfs count="239">
    <xf numFmtId="0" fontId="0" fillId="0" borderId="0" xfId="0" applyAlignment="1">
      <alignment/>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36" fillId="0" borderId="0" xfId="0" applyFont="1" applyFill="1" applyBorder="1" applyAlignment="1">
      <alignment horizontal="right" vertical="top" wrapText="1"/>
    </xf>
    <xf numFmtId="0" fontId="0" fillId="0" borderId="11" xfId="0" applyFont="1" applyFill="1" applyBorder="1" applyAlignment="1">
      <alignment horizontal="right" vertical="top" wrapText="1"/>
    </xf>
    <xf numFmtId="0" fontId="2" fillId="0" borderId="0" xfId="0" applyFont="1" applyFill="1" applyBorder="1" applyAlignment="1">
      <alignment vertical="top" wrapText="1"/>
    </xf>
    <xf numFmtId="0" fontId="0" fillId="0" borderId="12" xfId="0" applyFont="1" applyFill="1" applyBorder="1" applyAlignment="1">
      <alignment horizontal="right" wrapText="1"/>
    </xf>
    <xf numFmtId="172" fontId="0" fillId="0" borderId="12" xfId="0" applyNumberFormat="1" applyFont="1" applyFill="1" applyBorder="1" applyAlignment="1">
      <alignment horizontal="right" wrapText="1"/>
    </xf>
    <xf numFmtId="172" fontId="56" fillId="0" borderId="13" xfId="0" applyNumberFormat="1" applyFont="1" applyFill="1" applyBorder="1" applyAlignment="1">
      <alignment horizontal="left" wrapText="1"/>
    </xf>
    <xf numFmtId="0" fontId="4" fillId="0" borderId="13" xfId="0" applyFont="1" applyFill="1" applyBorder="1" applyAlignment="1">
      <alignment horizontal="right" wrapText="1"/>
    </xf>
    <xf numFmtId="0" fontId="0" fillId="0" borderId="13" xfId="0" applyFont="1" applyFill="1" applyBorder="1" applyAlignment="1">
      <alignment wrapText="1"/>
    </xf>
    <xf numFmtId="0" fontId="2" fillId="0" borderId="12" xfId="0" applyFont="1" applyFill="1" applyBorder="1" applyAlignment="1">
      <alignment horizontal="right" wrapText="1"/>
    </xf>
    <xf numFmtId="172" fontId="2" fillId="0" borderId="12" xfId="0" applyNumberFormat="1" applyFont="1" applyFill="1" applyBorder="1" applyAlignment="1">
      <alignment horizontal="right" wrapText="1"/>
    </xf>
    <xf numFmtId="172" fontId="2" fillId="0" borderId="0" xfId="0" applyNumberFormat="1" applyFont="1" applyFill="1" applyBorder="1" applyAlignment="1">
      <alignment horizontal="left" wrapText="1"/>
    </xf>
    <xf numFmtId="0" fontId="2" fillId="0" borderId="0" xfId="0" applyFont="1" applyFill="1" applyBorder="1" applyAlignment="1">
      <alignment horizontal="right" wrapText="1"/>
    </xf>
    <xf numFmtId="0" fontId="2" fillId="0" borderId="0" xfId="0" applyFont="1" applyFill="1" applyBorder="1" applyAlignment="1">
      <alignment wrapText="1"/>
    </xf>
    <xf numFmtId="0" fontId="0" fillId="0" borderId="0" xfId="0" applyFont="1" applyFill="1" applyBorder="1" applyAlignment="1">
      <alignment horizontal="right" wrapText="1"/>
    </xf>
    <xf numFmtId="0" fontId="0" fillId="0" borderId="0" xfId="0" applyFont="1" applyFill="1" applyBorder="1" applyAlignment="1">
      <alignment wrapText="1"/>
    </xf>
    <xf numFmtId="172" fontId="56" fillId="0" borderId="0" xfId="0" applyNumberFormat="1" applyFont="1" applyFill="1" applyBorder="1" applyAlignment="1">
      <alignment horizontal="left" wrapText="1"/>
    </xf>
    <xf numFmtId="0" fontId="4" fillId="0" borderId="0" xfId="0" applyFont="1" applyFill="1" applyBorder="1" applyAlignment="1">
      <alignment horizontal="right" wrapText="1"/>
    </xf>
    <xf numFmtId="172" fontId="57" fillId="0" borderId="0" xfId="0" applyNumberFormat="1" applyFont="1" applyFill="1" applyBorder="1" applyAlignment="1">
      <alignment horizontal="left" vertical="top" wrapText="1"/>
    </xf>
    <xf numFmtId="0" fontId="0" fillId="0" borderId="0" xfId="0" applyFont="1" applyFill="1" applyBorder="1" applyAlignment="1">
      <alignment horizontal="justify" vertical="center" wrapText="1"/>
    </xf>
    <xf numFmtId="0" fontId="56" fillId="0" borderId="0" xfId="0" applyFont="1" applyFill="1" applyBorder="1" applyAlignment="1">
      <alignment horizontal="left" wrapText="1"/>
    </xf>
    <xf numFmtId="0" fontId="36" fillId="0" borderId="12" xfId="0" applyFont="1" applyFill="1" applyBorder="1" applyAlignment="1">
      <alignment horizontal="right" wrapText="1"/>
    </xf>
    <xf numFmtId="0" fontId="3" fillId="0" borderId="0" xfId="0" applyFont="1" applyFill="1" applyBorder="1" applyAlignment="1">
      <alignment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172" fontId="0" fillId="0" borderId="0" xfId="0" applyNumberFormat="1" applyFont="1" applyFill="1" applyBorder="1" applyAlignment="1">
      <alignment horizontal="left" wrapText="1"/>
    </xf>
    <xf numFmtId="0" fontId="0" fillId="0" borderId="12" xfId="0" applyFont="1" applyFill="1" applyBorder="1" applyAlignment="1">
      <alignment wrapText="1"/>
    </xf>
    <xf numFmtId="0" fontId="0" fillId="0" borderId="11" xfId="0" applyFont="1" applyFill="1" applyBorder="1" applyAlignment="1">
      <alignment vertical="top" wrapText="1"/>
    </xf>
    <xf numFmtId="0" fontId="0" fillId="0" borderId="14" xfId="0" applyFont="1" applyFill="1" applyBorder="1" applyAlignment="1">
      <alignment horizontal="right" wrapText="1"/>
    </xf>
    <xf numFmtId="172" fontId="0" fillId="0" borderId="14" xfId="0" applyNumberFormat="1" applyFont="1" applyFill="1" applyBorder="1" applyAlignment="1">
      <alignment horizontal="right" wrapText="1"/>
    </xf>
    <xf numFmtId="172" fontId="56" fillId="0" borderId="11" xfId="0" applyNumberFormat="1" applyFont="1" applyFill="1" applyBorder="1" applyAlignment="1">
      <alignment horizontal="left" wrapText="1"/>
    </xf>
    <xf numFmtId="0" fontId="4" fillId="0" borderId="11" xfId="0" applyFont="1" applyFill="1" applyBorder="1" applyAlignment="1">
      <alignment horizontal="right" wrapText="1"/>
    </xf>
    <xf numFmtId="0" fontId="0" fillId="0" borderId="11" xfId="0" applyFont="1" applyFill="1" applyBorder="1" applyAlignment="1">
      <alignment wrapText="1"/>
    </xf>
    <xf numFmtId="0" fontId="5" fillId="0" borderId="0" xfId="0" applyFont="1" applyFill="1" applyBorder="1" applyAlignment="1">
      <alignment horizontal="right" wrapText="1"/>
    </xf>
    <xf numFmtId="0" fontId="0" fillId="0" borderId="0" xfId="0" applyFont="1" applyFill="1" applyAlignment="1">
      <alignment horizontal="justify" vertical="center"/>
    </xf>
    <xf numFmtId="172" fontId="2" fillId="0" borderId="0" xfId="0" applyNumberFormat="1" applyFont="1" applyFill="1" applyBorder="1" applyAlignment="1">
      <alignment horizontal="left" vertical="top" wrapText="1"/>
    </xf>
    <xf numFmtId="0" fontId="36" fillId="0" borderId="12" xfId="0" applyFont="1" applyFill="1" applyBorder="1" applyAlignment="1">
      <alignment wrapText="1"/>
    </xf>
    <xf numFmtId="0" fontId="0"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12" xfId="0" applyFont="1" applyFill="1" applyBorder="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wrapText="1"/>
    </xf>
    <xf numFmtId="0" fontId="58" fillId="0" borderId="0" xfId="0" applyFont="1" applyFill="1" applyAlignment="1">
      <alignment horizontal="justify" vertical="center"/>
    </xf>
    <xf numFmtId="0" fontId="2" fillId="0" borderId="0" xfId="0" applyFont="1" applyFill="1" applyAlignment="1">
      <alignment horizontal="justify" vertical="center"/>
    </xf>
    <xf numFmtId="0" fontId="0" fillId="0" borderId="12" xfId="0" applyFont="1" applyFill="1" applyBorder="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justify" vertical="top" wrapText="1"/>
    </xf>
    <xf numFmtId="180" fontId="0" fillId="0" borderId="12" xfId="0" applyNumberFormat="1" applyFont="1" applyFill="1" applyBorder="1" applyAlignment="1" applyProtection="1">
      <alignment horizontal="right" wrapText="1"/>
      <protection locked="0"/>
    </xf>
    <xf numFmtId="180" fontId="2" fillId="0" borderId="12" xfId="0" applyNumberFormat="1" applyFont="1" applyFill="1" applyBorder="1" applyAlignment="1" applyProtection="1">
      <alignment horizontal="right" wrapText="1"/>
      <protection locked="0"/>
    </xf>
    <xf numFmtId="6" fontId="59" fillId="0" borderId="12" xfId="0" applyNumberFormat="1" applyFont="1" applyFill="1" applyBorder="1" applyAlignment="1" applyProtection="1">
      <alignment wrapText="1"/>
      <protection locked="0"/>
    </xf>
    <xf numFmtId="0" fontId="0" fillId="0" borderId="12" xfId="0" applyFont="1" applyFill="1" applyBorder="1" applyAlignment="1" applyProtection="1">
      <alignment wrapText="1"/>
      <protection locked="0"/>
    </xf>
    <xf numFmtId="4" fontId="0" fillId="0" borderId="12" xfId="0" applyNumberFormat="1" applyFont="1" applyFill="1" applyBorder="1" applyAlignment="1" applyProtection="1">
      <alignment horizontal="right" vertical="center" wrapText="1"/>
      <protection locked="0"/>
    </xf>
    <xf numFmtId="6" fontId="60" fillId="0" borderId="12" xfId="0" applyNumberFormat="1" applyFont="1" applyFill="1" applyBorder="1" applyAlignment="1" applyProtection="1">
      <alignment wrapText="1"/>
      <protection locked="0"/>
    </xf>
    <xf numFmtId="6" fontId="0" fillId="0" borderId="12" xfId="0" applyNumberFormat="1" applyFont="1" applyFill="1" applyBorder="1" applyAlignment="1" applyProtection="1">
      <alignment wrapText="1"/>
      <protection locked="0"/>
    </xf>
    <xf numFmtId="6" fontId="59" fillId="0" borderId="14" xfId="0" applyNumberFormat="1" applyFont="1" applyFill="1" applyBorder="1" applyAlignment="1" applyProtection="1">
      <alignment wrapText="1"/>
      <protection locked="0"/>
    </xf>
    <xf numFmtId="0" fontId="0" fillId="0" borderId="0" xfId="0" applyFont="1" applyBorder="1" applyAlignment="1">
      <alignment horizontal="right"/>
    </xf>
    <xf numFmtId="0" fontId="2" fillId="0" borderId="0" xfId="0" applyFont="1" applyAlignment="1">
      <alignment horizontal="left" vertical="top" wrapText="1"/>
    </xf>
    <xf numFmtId="2" fontId="53" fillId="0" borderId="0" xfId="0" applyNumberFormat="1" applyFont="1" applyAlignment="1">
      <alignment horizontal="right" vertical="top"/>
    </xf>
    <xf numFmtId="2" fontId="53" fillId="0" borderId="0" xfId="0" applyNumberFormat="1" applyFont="1" applyAlignment="1">
      <alignment vertical="top"/>
    </xf>
    <xf numFmtId="2" fontId="53" fillId="0" borderId="0" xfId="0" applyNumberFormat="1" applyFont="1" applyFill="1" applyAlignment="1">
      <alignment vertical="top"/>
    </xf>
    <xf numFmtId="0" fontId="53" fillId="0" borderId="0" xfId="0" applyFont="1" applyAlignment="1">
      <alignment horizontal="justify" vertical="top"/>
    </xf>
    <xf numFmtId="0" fontId="53" fillId="0" borderId="0" xfId="0" applyFont="1" applyAlignment="1">
      <alignment vertical="top"/>
    </xf>
    <xf numFmtId="0" fontId="53" fillId="0" borderId="0" xfId="0" applyFont="1" applyFill="1" applyAlignment="1">
      <alignment horizontal="center" vertical="top"/>
    </xf>
    <xf numFmtId="188" fontId="53" fillId="0" borderId="0" xfId="0" applyNumberFormat="1" applyFont="1" applyFill="1" applyAlignment="1">
      <alignment horizontal="right" vertical="top"/>
    </xf>
    <xf numFmtId="0" fontId="53" fillId="0" borderId="0" xfId="0" applyFont="1" applyFill="1" applyAlignment="1">
      <alignment horizontal="justify" vertical="top" wrapText="1"/>
    </xf>
    <xf numFmtId="2" fontId="53"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53" fillId="0" borderId="0" xfId="0" applyFont="1" applyFill="1" applyBorder="1" applyAlignment="1" quotePrefix="1">
      <alignment vertical="top"/>
    </xf>
    <xf numFmtId="0" fontId="53" fillId="0" borderId="0" xfId="0" applyFont="1" applyAlignment="1">
      <alignment horizontal="right" vertical="top"/>
    </xf>
    <xf numFmtId="0" fontId="53" fillId="0" borderId="0" xfId="0" applyFont="1" applyAlignment="1">
      <alignment horizontal="left" vertical="top"/>
    </xf>
    <xf numFmtId="0" fontId="61" fillId="0" borderId="0" xfId="0" applyFont="1" applyAlignment="1">
      <alignment horizontal="right" vertical="top"/>
    </xf>
    <xf numFmtId="0" fontId="53" fillId="0" borderId="0" xfId="0" applyFont="1" applyFill="1" applyBorder="1" applyAlignment="1">
      <alignment horizontal="right" vertical="top"/>
    </xf>
    <xf numFmtId="2" fontId="53" fillId="0" borderId="0" xfId="0" applyNumberFormat="1" applyFont="1" applyBorder="1" applyAlignment="1">
      <alignment horizontal="justify" vertical="top"/>
    </xf>
    <xf numFmtId="0" fontId="53" fillId="0" borderId="0" xfId="0" applyNumberFormat="1" applyFont="1" applyFill="1" applyBorder="1" applyAlignment="1" applyProtection="1" quotePrefix="1">
      <alignment horizontal="justify" vertical="top" wrapText="1"/>
      <protection/>
    </xf>
    <xf numFmtId="0" fontId="53" fillId="0" borderId="0" xfId="0" applyFont="1" applyBorder="1" applyAlignment="1">
      <alignment horizontal="right" vertical="top"/>
    </xf>
    <xf numFmtId="189" fontId="53" fillId="0" borderId="0" xfId="0" applyNumberFormat="1" applyFont="1" applyFill="1" applyBorder="1" applyAlignment="1">
      <alignment horizontal="right" vertical="top"/>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xf>
    <xf numFmtId="0" fontId="9" fillId="0" borderId="0" xfId="0" applyFont="1" applyAlignment="1" applyProtection="1">
      <alignment/>
      <protection locked="0"/>
    </xf>
    <xf numFmtId="49" fontId="0" fillId="0" borderId="0" xfId="0" applyNumberFormat="1" applyFont="1" applyAlignment="1">
      <alignment vertical="top"/>
    </xf>
    <xf numFmtId="0" fontId="2" fillId="33" borderId="15" xfId="0" applyFont="1" applyFill="1" applyBorder="1" applyAlignment="1">
      <alignment/>
    </xf>
    <xf numFmtId="0" fontId="2" fillId="33" borderId="15" xfId="0" applyFont="1" applyFill="1" applyBorder="1" applyAlignment="1" applyProtection="1">
      <alignment/>
      <protection locked="0"/>
    </xf>
    <xf numFmtId="0" fontId="2" fillId="33" borderId="16" xfId="0" applyFont="1" applyFill="1" applyBorder="1" applyAlignment="1" applyProtection="1">
      <alignment horizontal="center" wrapText="1"/>
      <protection locked="0"/>
    </xf>
    <xf numFmtId="49" fontId="2" fillId="33" borderId="17" xfId="0" applyNumberFormat="1" applyFont="1" applyFill="1" applyBorder="1" applyAlignment="1">
      <alignment horizontal="center" vertical="top"/>
    </xf>
    <xf numFmtId="0" fontId="2" fillId="33" borderId="15" xfId="0" applyFont="1" applyFill="1" applyBorder="1" applyAlignment="1">
      <alignment horizontal="center"/>
    </xf>
    <xf numFmtId="0" fontId="2" fillId="33" borderId="16" xfId="0" applyFont="1" applyFill="1" applyBorder="1" applyAlignment="1" applyProtection="1">
      <alignment horizontal="center"/>
      <protection locked="0"/>
    </xf>
    <xf numFmtId="0" fontId="0" fillId="0" borderId="0" xfId="0" applyFont="1" applyAlignment="1">
      <alignment horizontal="center"/>
    </xf>
    <xf numFmtId="0" fontId="0" fillId="34" borderId="15" xfId="0" applyFont="1" applyFill="1" applyBorder="1" applyAlignment="1">
      <alignment/>
    </xf>
    <xf numFmtId="0" fontId="0" fillId="33" borderId="15" xfId="0" applyFont="1" applyFill="1" applyBorder="1" applyAlignment="1">
      <alignment/>
    </xf>
    <xf numFmtId="49" fontId="10" fillId="0" borderId="0" xfId="0" applyNumberFormat="1" applyFont="1" applyAlignment="1" applyProtection="1">
      <alignment vertical="top"/>
      <protection locked="0"/>
    </xf>
    <xf numFmtId="0" fontId="10" fillId="0" borderId="0" xfId="0" applyFont="1" applyAlignment="1" applyProtection="1">
      <alignment/>
      <protection locked="0"/>
    </xf>
    <xf numFmtId="0" fontId="2" fillId="0" borderId="0" xfId="0" applyFont="1" applyAlignment="1" applyProtection="1">
      <alignment/>
      <protection locked="0"/>
    </xf>
    <xf numFmtId="4" fontId="8" fillId="0" borderId="0" xfId="0" applyNumberFormat="1" applyFont="1" applyAlignment="1" applyProtection="1">
      <alignment/>
      <protection hidden="1"/>
    </xf>
    <xf numFmtId="4" fontId="0" fillId="0" borderId="0" xfId="0" applyNumberFormat="1" applyFont="1" applyAlignment="1" applyProtection="1">
      <alignment/>
      <protection locked="0"/>
    </xf>
    <xf numFmtId="49" fontId="0" fillId="0" borderId="0" xfId="0" applyNumberFormat="1" applyFont="1" applyAlignment="1" applyProtection="1">
      <alignment vertical="top"/>
      <protection locked="0"/>
    </xf>
    <xf numFmtId="0" fontId="2" fillId="0" borderId="0" xfId="0" applyFont="1" applyBorder="1" applyAlignment="1" applyProtection="1">
      <alignment horizontal="left" vertical="top" wrapText="1"/>
      <protection locked="0"/>
    </xf>
    <xf numFmtId="0" fontId="0" fillId="0" borderId="0" xfId="0" applyFont="1" applyAlignment="1" applyProtection="1">
      <alignment/>
      <protection locked="0"/>
    </xf>
    <xf numFmtId="0" fontId="0" fillId="33" borderId="15" xfId="0" applyFont="1" applyFill="1" applyBorder="1" applyAlignment="1" applyProtection="1">
      <alignment/>
      <protection locked="0"/>
    </xf>
    <xf numFmtId="49" fontId="0" fillId="0" borderId="0" xfId="0" applyNumberFormat="1" applyFont="1" applyBorder="1" applyAlignment="1" applyProtection="1">
      <alignment vertical="top"/>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187" fontId="0" fillId="0" borderId="0" xfId="0" applyNumberFormat="1" applyFont="1" applyAlignment="1" applyProtection="1">
      <alignment/>
      <protection locked="0"/>
    </xf>
    <xf numFmtId="187" fontId="8" fillId="0" borderId="0" xfId="0" applyNumberFormat="1" applyFont="1" applyAlignment="1" applyProtection="1">
      <alignment/>
      <protection hidden="1"/>
    </xf>
    <xf numFmtId="4" fontId="8" fillId="0" borderId="0" xfId="0" applyNumberFormat="1" applyFont="1" applyBorder="1" applyAlignment="1" applyProtection="1">
      <alignment/>
      <protection hidden="1"/>
    </xf>
    <xf numFmtId="4" fontId="0" fillId="0" borderId="0" xfId="0" applyNumberFormat="1" applyFont="1" applyBorder="1" applyAlignment="1" applyProtection="1">
      <alignment/>
      <protection locked="0"/>
    </xf>
    <xf numFmtId="49" fontId="0" fillId="0" borderId="0" xfId="0" applyNumberFormat="1" applyFont="1" applyFill="1" applyAlignment="1" applyProtection="1">
      <alignment vertical="top"/>
      <protection locked="0"/>
    </xf>
    <xf numFmtId="0"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wrapText="1"/>
      <protection/>
    </xf>
    <xf numFmtId="3" fontId="0" fillId="0" borderId="0" xfId="0" applyNumberFormat="1" applyFont="1" applyBorder="1" applyAlignment="1" applyProtection="1">
      <alignment horizontal="right" wrapText="1"/>
      <protection/>
    </xf>
    <xf numFmtId="0" fontId="0" fillId="0" borderId="0" xfId="0" applyFont="1" applyBorder="1" applyAlignment="1" applyProtection="1">
      <alignment horizontal="left" vertical="top" wrapText="1"/>
      <protection/>
    </xf>
    <xf numFmtId="0" fontId="0" fillId="0" borderId="0" xfId="0" applyFont="1" applyAlignment="1">
      <alignment vertical="top" wrapText="1"/>
    </xf>
    <xf numFmtId="0" fontId="0" fillId="0" borderId="0" xfId="0" applyFont="1" applyAlignment="1">
      <alignment wrapText="1"/>
    </xf>
    <xf numFmtId="0" fontId="0" fillId="0" borderId="0" xfId="0" applyFont="1" applyAlignment="1" applyProtection="1">
      <alignment vertical="top" wrapText="1"/>
      <protection locked="0"/>
    </xf>
    <xf numFmtId="49" fontId="2" fillId="0" borderId="0" xfId="0" applyNumberFormat="1" applyFont="1" applyAlignment="1">
      <alignment vertical="top"/>
    </xf>
    <xf numFmtId="0" fontId="2" fillId="0" borderId="0" xfId="0" applyFont="1" applyAlignment="1">
      <alignment/>
    </xf>
    <xf numFmtId="49" fontId="0" fillId="0" borderId="0" xfId="0" applyNumberFormat="1" applyFont="1" applyAlignment="1" applyProtection="1">
      <alignment/>
      <protection locked="0"/>
    </xf>
    <xf numFmtId="49" fontId="2" fillId="33" borderId="17" xfId="0" applyNumberFormat="1"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4" fontId="12" fillId="33" borderId="15"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locked="0"/>
    </xf>
    <xf numFmtId="49" fontId="2" fillId="34" borderId="17" xfId="0" applyNumberFormat="1" applyFont="1" applyFill="1" applyBorder="1" applyAlignment="1" applyProtection="1">
      <alignment vertical="top"/>
      <protection locked="0"/>
    </xf>
    <xf numFmtId="0" fontId="2" fillId="34" borderId="15" xfId="0" applyFont="1" applyFill="1" applyBorder="1" applyAlignment="1" applyProtection="1">
      <alignment/>
      <protection locked="0"/>
    </xf>
    <xf numFmtId="0" fontId="2" fillId="34" borderId="15" xfId="0" applyFont="1" applyFill="1" applyBorder="1" applyAlignment="1">
      <alignment/>
    </xf>
    <xf numFmtId="4" fontId="12" fillId="34" borderId="15"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locked="0"/>
    </xf>
    <xf numFmtId="187" fontId="12" fillId="34" borderId="15" xfId="0" applyNumberFormat="1" applyFont="1" applyFill="1" applyBorder="1" applyAlignment="1" applyProtection="1">
      <alignment/>
      <protection hidden="1"/>
    </xf>
    <xf numFmtId="0" fontId="2" fillId="33" borderId="18" xfId="0" applyFont="1" applyFill="1" applyBorder="1" applyAlignment="1">
      <alignment horizontal="right"/>
    </xf>
    <xf numFmtId="49" fontId="2" fillId="33" borderId="15" xfId="0" applyNumberFormat="1" applyFont="1" applyFill="1" applyBorder="1" applyAlignment="1" applyProtection="1">
      <alignment vertical="top"/>
      <protection locked="0"/>
    </xf>
    <xf numFmtId="0" fontId="0" fillId="0" borderId="0" xfId="0"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justify" vertical="top"/>
    </xf>
    <xf numFmtId="2" fontId="0" fillId="0" borderId="0" xfId="0" applyNumberFormat="1" applyFont="1" applyAlignment="1">
      <alignment vertical="top"/>
    </xf>
    <xf numFmtId="0" fontId="0" fillId="33" borderId="17" xfId="0" applyFont="1" applyFill="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0" fontId="0" fillId="0" borderId="0" xfId="0" applyFont="1" applyAlignment="1" quotePrefix="1">
      <alignment horizontal="right" vertical="top"/>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NumberFormat="1" applyFont="1" applyFill="1" applyBorder="1" applyAlignment="1" applyProtection="1">
      <alignment horizontal="justify" vertical="top" wrapText="1"/>
      <protection/>
    </xf>
    <xf numFmtId="188" fontId="0" fillId="0" borderId="0" xfId="0" applyNumberFormat="1" applyFont="1" applyFill="1" applyAlignment="1">
      <alignment horizontal="right" vertical="top"/>
    </xf>
    <xf numFmtId="0" fontId="7" fillId="0" borderId="0" xfId="0" applyFont="1" applyAlignment="1">
      <alignment horizontal="justify" vertical="top" wrapText="1"/>
    </xf>
    <xf numFmtId="0" fontId="7" fillId="0" borderId="0" xfId="0" applyFont="1" applyAlignment="1">
      <alignment horizontal="justify" vertical="top"/>
    </xf>
    <xf numFmtId="0" fontId="7" fillId="0" borderId="0" xfId="0" applyFont="1" applyAlignment="1">
      <alignment/>
    </xf>
    <xf numFmtId="2" fontId="7" fillId="0" borderId="0" xfId="0" applyNumberFormat="1" applyFont="1" applyAlignment="1">
      <alignment horizontal="right"/>
    </xf>
    <xf numFmtId="0" fontId="0" fillId="0" borderId="0" xfId="0" applyFont="1" applyFill="1" applyBorder="1" applyAlignment="1">
      <alignment horizontal="right" vertical="top"/>
    </xf>
    <xf numFmtId="0" fontId="0" fillId="0" borderId="0" xfId="0" applyFont="1" applyFill="1" applyBorder="1" applyAlignment="1">
      <alignment horizontal="justify" vertical="top"/>
    </xf>
    <xf numFmtId="0" fontId="0" fillId="0" borderId="0" xfId="0" applyFont="1" applyFill="1" applyBorder="1" applyAlignment="1">
      <alignment vertical="top"/>
    </xf>
    <xf numFmtId="2" fontId="0" fillId="0" borderId="0" xfId="0" applyNumberFormat="1" applyFont="1" applyFill="1" applyBorder="1" applyAlignment="1">
      <alignment horizontal="right" vertical="top"/>
    </xf>
    <xf numFmtId="0" fontId="61" fillId="0" borderId="0" xfId="0" applyFont="1" applyFill="1" applyBorder="1" applyAlignment="1">
      <alignment horizontal="right" vertical="top"/>
    </xf>
    <xf numFmtId="0" fontId="0" fillId="0" borderId="0" xfId="0" applyFont="1" applyAlignment="1">
      <alignment horizontal="center" vertical="top"/>
    </xf>
    <xf numFmtId="0" fontId="0" fillId="0" borderId="0" xfId="0" applyFont="1" applyAlignment="1" quotePrefix="1">
      <alignment vertical="top"/>
    </xf>
    <xf numFmtId="0" fontId="53" fillId="0" borderId="0" xfId="0" applyFont="1" applyAlignment="1" quotePrefix="1">
      <alignment vertical="top"/>
    </xf>
    <xf numFmtId="0" fontId="2" fillId="0" borderId="0" xfId="0" applyFont="1" applyAlignment="1">
      <alignment horizontal="center" vertical="top"/>
    </xf>
    <xf numFmtId="0" fontId="2" fillId="0" borderId="0" xfId="0" applyFont="1" applyAlignment="1">
      <alignment horizontal="justify" vertical="top"/>
    </xf>
    <xf numFmtId="0" fontId="0" fillId="0" borderId="0" xfId="63" applyFont="1" applyAlignment="1">
      <alignment horizontal="left" vertical="top" wrapText="1"/>
      <protection/>
    </xf>
    <xf numFmtId="0" fontId="0" fillId="0" borderId="0" xfId="64" applyFont="1" applyAlignment="1">
      <alignment horizontal="right" vertical="top"/>
      <protection/>
    </xf>
    <xf numFmtId="49" fontId="0" fillId="0" borderId="0" xfId="64" applyNumberFormat="1" applyFont="1" applyAlignment="1">
      <alignment horizontal="justify" vertical="top" wrapText="1"/>
      <protection/>
    </xf>
    <xf numFmtId="0" fontId="0" fillId="0" borderId="0" xfId="64" applyFont="1" applyAlignment="1">
      <alignment horizontal="left"/>
      <protection/>
    </xf>
    <xf numFmtId="2" fontId="0" fillId="0" borderId="0" xfId="64" applyNumberFormat="1" applyFont="1" applyAlignment="1">
      <alignment horizontal="left" vertical="center"/>
      <protection/>
    </xf>
    <xf numFmtId="1" fontId="0" fillId="0" borderId="0" xfId="0" applyNumberFormat="1" applyFont="1" applyAlignment="1">
      <alignment horizontal="right" vertical="top"/>
    </xf>
    <xf numFmtId="2" fontId="0" fillId="0" borderId="0" xfId="0" applyNumberFormat="1" applyFont="1" applyFill="1" applyAlignment="1">
      <alignment vertical="top"/>
    </xf>
    <xf numFmtId="1" fontId="0" fillId="0" borderId="0" xfId="0" applyNumberFormat="1" applyFont="1" applyAlignment="1" quotePrefix="1">
      <alignment horizontal="right" vertical="top"/>
    </xf>
    <xf numFmtId="0" fontId="0" fillId="0" borderId="0" xfId="0" applyFont="1" applyAlignment="1">
      <alignment horizontal="left" vertical="top" wrapText="1"/>
    </xf>
    <xf numFmtId="0" fontId="0" fillId="0" borderId="0" xfId="0" applyFont="1" applyFill="1" applyBorder="1" applyAlignment="1" quotePrefix="1">
      <alignment horizontal="right" vertical="top"/>
    </xf>
    <xf numFmtId="0" fontId="0" fillId="0" borderId="0" xfId="0" applyFont="1" applyFill="1" applyBorder="1" applyAlignment="1">
      <alignment horizontal="left" vertical="top"/>
    </xf>
    <xf numFmtId="2" fontId="0" fillId="0" borderId="0" xfId="0" applyNumberFormat="1" applyFont="1" applyBorder="1" applyAlignment="1" quotePrefix="1">
      <alignment horizontal="justify" vertical="top"/>
    </xf>
    <xf numFmtId="0" fontId="53" fillId="0" borderId="0" xfId="0" applyFont="1" applyFill="1" applyBorder="1" applyAlignment="1">
      <alignment horizontal="left" vertical="top"/>
    </xf>
    <xf numFmtId="2" fontId="0" fillId="0" borderId="0" xfId="0" applyNumberFormat="1" applyFont="1" applyAlignment="1" quotePrefix="1">
      <alignment horizontal="right" vertical="top"/>
    </xf>
    <xf numFmtId="2" fontId="0" fillId="0" borderId="0" xfId="0" applyNumberFormat="1" applyFont="1" applyAlignment="1">
      <alignment horizontal="justify" vertical="top"/>
    </xf>
    <xf numFmtId="188" fontId="0" fillId="0" borderId="0" xfId="0" applyNumberFormat="1" applyFont="1" applyFill="1" applyAlignment="1" quotePrefix="1">
      <alignment horizontal="right" vertical="top"/>
    </xf>
    <xf numFmtId="0" fontId="0" fillId="0" borderId="0" xfId="0" applyNumberFormat="1" applyFont="1" applyFill="1" applyBorder="1" applyAlignment="1" applyProtection="1">
      <alignment vertical="top" wrapText="1" shrinkToFit="1"/>
      <protection/>
    </xf>
    <xf numFmtId="1" fontId="53" fillId="0" borderId="0" xfId="0" applyNumberFormat="1" applyFont="1" applyAlignment="1">
      <alignment horizontal="right" vertical="top"/>
    </xf>
    <xf numFmtId="0" fontId="0" fillId="0" borderId="0" xfId="0" applyFont="1" applyBorder="1" applyAlignment="1" quotePrefix="1">
      <alignment horizontal="right" vertical="top"/>
    </xf>
    <xf numFmtId="0" fontId="0" fillId="0" borderId="0" xfId="0" applyFont="1" applyBorder="1" applyAlignment="1">
      <alignment vertical="top"/>
    </xf>
    <xf numFmtId="2" fontId="0" fillId="0" borderId="0" xfId="0" applyNumberFormat="1" applyFont="1" applyBorder="1" applyAlignment="1">
      <alignment horizontal="right" vertical="top"/>
    </xf>
    <xf numFmtId="4" fontId="0" fillId="0" borderId="0" xfId="0" applyNumberFormat="1" applyFont="1" applyAlignment="1">
      <alignment horizontal="right" vertical="top"/>
    </xf>
    <xf numFmtId="0" fontId="0" fillId="0" borderId="0" xfId="0" applyFont="1" applyBorder="1" applyAlignment="1" quotePrefix="1">
      <alignment horizontal="justify" vertical="top"/>
    </xf>
    <xf numFmtId="4" fontId="0" fillId="0" borderId="0" xfId="0" applyNumberFormat="1" applyFont="1" applyAlignment="1">
      <alignment vertical="top"/>
    </xf>
    <xf numFmtId="0" fontId="0" fillId="0" borderId="0" xfId="0" applyFont="1" applyBorder="1" applyAlignment="1">
      <alignment horizontal="left" vertical="top"/>
    </xf>
    <xf numFmtId="0" fontId="0" fillId="0" borderId="0" xfId="0" applyFont="1" applyBorder="1" applyAlignment="1">
      <alignment horizontal="left"/>
    </xf>
    <xf numFmtId="2" fontId="0" fillId="0" borderId="0" xfId="0" applyNumberFormat="1" applyFont="1" applyBorder="1" applyAlignment="1">
      <alignment/>
    </xf>
    <xf numFmtId="2" fontId="0" fillId="0" borderId="0" xfId="0" applyNumberFormat="1" applyFont="1" applyAlignment="1">
      <alignment/>
    </xf>
    <xf numFmtId="0" fontId="0" fillId="0" borderId="0" xfId="0" applyFont="1" applyAlignment="1">
      <alignment horizontal="justify" vertical="center"/>
    </xf>
    <xf numFmtId="0" fontId="61" fillId="0" borderId="0" xfId="0" applyFont="1" applyAlignment="1">
      <alignment horizontal="justify" vertical="top"/>
    </xf>
    <xf numFmtId="0" fontId="2" fillId="33" borderId="15" xfId="0" applyFont="1" applyFill="1" applyBorder="1" applyAlignment="1">
      <alignment horizontal="justify" vertical="top"/>
    </xf>
    <xf numFmtId="0" fontId="0" fillId="33" borderId="18" xfId="0" applyFont="1" applyFill="1" applyBorder="1" applyAlignment="1" applyProtection="1">
      <alignment/>
      <protection locked="0"/>
    </xf>
    <xf numFmtId="0" fontId="0" fillId="34" borderId="17" xfId="0" applyFont="1" applyFill="1" applyBorder="1" applyAlignment="1">
      <alignment horizontal="right" vertical="top"/>
    </xf>
    <xf numFmtId="0" fontId="2" fillId="34" borderId="15" xfId="0" applyFont="1" applyFill="1" applyBorder="1" applyAlignment="1">
      <alignment horizontal="justify" vertical="top"/>
    </xf>
    <xf numFmtId="0" fontId="0" fillId="34" borderId="15" xfId="0" applyFont="1" applyFill="1" applyBorder="1" applyAlignment="1">
      <alignment vertical="top"/>
    </xf>
    <xf numFmtId="2" fontId="53" fillId="34" borderId="15" xfId="0" applyNumberFormat="1" applyFont="1" applyFill="1" applyBorder="1" applyAlignment="1">
      <alignment horizontal="right" vertical="top"/>
    </xf>
    <xf numFmtId="0" fontId="0" fillId="34" borderId="18" xfId="0" applyFont="1" applyFill="1" applyBorder="1" applyAlignment="1">
      <alignment/>
    </xf>
    <xf numFmtId="0" fontId="0" fillId="33" borderId="15" xfId="0" applyFont="1" applyFill="1" applyBorder="1" applyAlignment="1">
      <alignment vertical="top"/>
    </xf>
    <xf numFmtId="2" fontId="0" fillId="33" borderId="15" xfId="0" applyNumberFormat="1" applyFont="1" applyFill="1" applyBorder="1" applyAlignment="1">
      <alignment horizontal="right" vertical="top"/>
    </xf>
    <xf numFmtId="0" fontId="0" fillId="33" borderId="18" xfId="0" applyFont="1" applyFill="1" applyBorder="1" applyAlignment="1">
      <alignment/>
    </xf>
    <xf numFmtId="0" fontId="53" fillId="34" borderId="17" xfId="0" applyFont="1" applyFill="1" applyBorder="1" applyAlignment="1">
      <alignment horizontal="right" vertical="top"/>
    </xf>
    <xf numFmtId="0" fontId="53" fillId="34" borderId="15" xfId="0" applyFont="1" applyFill="1" applyBorder="1" applyAlignment="1">
      <alignment vertical="top"/>
    </xf>
    <xf numFmtId="0" fontId="53" fillId="0" borderId="19" xfId="0" applyFont="1" applyBorder="1" applyAlignment="1">
      <alignment vertical="top"/>
    </xf>
    <xf numFmtId="2" fontId="53" fillId="0" borderId="19" xfId="0" applyNumberFormat="1" applyFont="1" applyBorder="1" applyAlignment="1">
      <alignment vertical="top"/>
    </xf>
    <xf numFmtId="0" fontId="0" fillId="0" borderId="19" xfId="0" applyFont="1" applyBorder="1" applyAlignment="1">
      <alignment/>
    </xf>
    <xf numFmtId="0" fontId="53" fillId="33" borderId="15" xfId="0" applyFont="1" applyFill="1" applyBorder="1" applyAlignment="1">
      <alignment vertical="top"/>
    </xf>
    <xf numFmtId="2" fontId="53" fillId="33" borderId="15" xfId="0" applyNumberFormat="1" applyFont="1" applyFill="1" applyBorder="1" applyAlignment="1">
      <alignment horizontal="right" vertical="top"/>
    </xf>
    <xf numFmtId="0" fontId="9" fillId="0" borderId="0" xfId="0"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0" fillId="35" borderId="17" xfId="0" applyFont="1" applyFill="1" applyBorder="1" applyAlignment="1">
      <alignment horizontal="right" vertical="top"/>
    </xf>
    <xf numFmtId="0" fontId="2" fillId="35" borderId="15" xfId="0" applyFont="1" applyFill="1" applyBorder="1" applyAlignment="1">
      <alignment horizontal="justify" vertical="top"/>
    </xf>
    <xf numFmtId="0" fontId="0" fillId="35" borderId="15" xfId="0" applyFont="1" applyFill="1" applyBorder="1" applyAlignment="1">
      <alignment vertical="top"/>
    </xf>
    <xf numFmtId="2" fontId="53" fillId="35" borderId="15" xfId="0" applyNumberFormat="1" applyFont="1" applyFill="1" applyBorder="1" applyAlignment="1">
      <alignment horizontal="right" vertical="top"/>
    </xf>
    <xf numFmtId="0" fontId="0" fillId="35" borderId="15" xfId="0" applyFont="1" applyFill="1" applyBorder="1" applyAlignment="1">
      <alignment/>
    </xf>
    <xf numFmtId="0" fontId="0" fillId="35" borderId="18" xfId="0" applyFont="1" applyFill="1" applyBorder="1" applyAlignment="1">
      <alignment/>
    </xf>
    <xf numFmtId="0" fontId="53" fillId="35" borderId="15" xfId="0" applyFont="1" applyFill="1" applyBorder="1" applyAlignment="1">
      <alignment vertical="top"/>
    </xf>
    <xf numFmtId="189" fontId="53" fillId="34" borderId="17" xfId="0" applyNumberFormat="1" applyFont="1" applyFill="1" applyBorder="1" applyAlignment="1">
      <alignment horizontal="right" vertical="top"/>
    </xf>
    <xf numFmtId="0" fontId="53" fillId="34" borderId="15" xfId="0" applyFont="1" applyFill="1" applyBorder="1" applyAlignment="1">
      <alignment horizontal="left" vertical="top"/>
    </xf>
    <xf numFmtId="0" fontId="2" fillId="34" borderId="17" xfId="0" applyFont="1" applyFill="1" applyBorder="1" applyAlignment="1">
      <alignment horizontal="right" vertical="top"/>
    </xf>
    <xf numFmtId="0" fontId="2" fillId="34" borderId="15" xfId="0" applyFont="1" applyFill="1" applyBorder="1" applyAlignment="1">
      <alignment vertical="top"/>
    </xf>
    <xf numFmtId="2" fontId="2" fillId="34" borderId="15" xfId="0" applyNumberFormat="1" applyFont="1" applyFill="1" applyBorder="1" applyAlignment="1">
      <alignment horizontal="right" vertical="top"/>
    </xf>
    <xf numFmtId="0" fontId="2" fillId="34" borderId="18" xfId="0" applyFont="1" applyFill="1" applyBorder="1" applyAlignment="1">
      <alignment/>
    </xf>
    <xf numFmtId="0" fontId="2" fillId="0" borderId="0" xfId="0" applyFont="1" applyAlignment="1">
      <alignment horizontal="right" vertical="top"/>
    </xf>
    <xf numFmtId="2" fontId="53" fillId="34" borderId="15" xfId="0" applyNumberFormat="1" applyFont="1" applyFill="1" applyBorder="1" applyAlignment="1">
      <alignment vertical="top"/>
    </xf>
    <xf numFmtId="0" fontId="2" fillId="34" borderId="15" xfId="0" applyFont="1" applyFill="1" applyBorder="1" applyAlignment="1">
      <alignment horizontal="left" vertical="top"/>
    </xf>
    <xf numFmtId="0" fontId="2" fillId="0" borderId="19" xfId="0" applyFont="1" applyBorder="1" applyAlignment="1">
      <alignment horizontal="right" vertical="top"/>
    </xf>
    <xf numFmtId="0" fontId="2" fillId="0" borderId="0" xfId="0" applyFont="1" applyAlignment="1">
      <alignment horizontal="left" vertical="top"/>
    </xf>
    <xf numFmtId="0" fontId="2" fillId="0" borderId="19" xfId="0" applyFont="1" applyBorder="1" applyAlignment="1">
      <alignment horizontal="justify" vertical="top"/>
    </xf>
    <xf numFmtId="0" fontId="0" fillId="0" borderId="19" xfId="0" applyFont="1" applyBorder="1" applyAlignment="1">
      <alignment vertical="top"/>
    </xf>
    <xf numFmtId="49" fontId="0" fillId="0" borderId="19" xfId="0" applyNumberFormat="1" applyFont="1" applyBorder="1" applyAlignment="1" applyProtection="1">
      <alignment/>
      <protection locked="0"/>
    </xf>
    <xf numFmtId="4" fontId="8" fillId="0" borderId="19" xfId="0" applyNumberFormat="1" applyFont="1" applyBorder="1" applyAlignment="1" applyProtection="1">
      <alignment/>
      <protection hidden="1"/>
    </xf>
    <xf numFmtId="187" fontId="0" fillId="0" borderId="19" xfId="0" applyNumberFormat="1" applyFont="1" applyBorder="1" applyAlignment="1" applyProtection="1">
      <alignment/>
      <protection locked="0"/>
    </xf>
    <xf numFmtId="44" fontId="0" fillId="0" borderId="0" xfId="76" applyAlignment="1">
      <alignment/>
    </xf>
    <xf numFmtId="0" fontId="0" fillId="0" borderId="19" xfId="0" applyBorder="1" applyAlignment="1">
      <alignment/>
    </xf>
    <xf numFmtId="44" fontId="0" fillId="0" borderId="19" xfId="76" applyBorder="1" applyAlignment="1">
      <alignment/>
    </xf>
    <xf numFmtId="0" fontId="0" fillId="0" borderId="13" xfId="0" applyBorder="1" applyAlignment="1">
      <alignment/>
    </xf>
    <xf numFmtId="44" fontId="0" fillId="0" borderId="13" xfId="76" applyBorder="1" applyAlignment="1">
      <alignment/>
    </xf>
    <xf numFmtId="0" fontId="0" fillId="0" borderId="0" xfId="0" applyBorder="1" applyAlignment="1">
      <alignment/>
    </xf>
    <xf numFmtId="44" fontId="2" fillId="0" borderId="0" xfId="76" applyFont="1" applyAlignment="1">
      <alignment/>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3" xfId="36"/>
    <cellStyle name="Comma 3 2" xfId="37"/>
    <cellStyle name="Currency 2" xfId="38"/>
    <cellStyle name="Currency 3" xfId="39"/>
    <cellStyle name="Dobro" xfId="40"/>
    <cellStyle name="Hyperlink" xfId="41"/>
    <cellStyle name="Isticanje1" xfId="42"/>
    <cellStyle name="Isticanje2" xfId="43"/>
    <cellStyle name="Isticanje3" xfId="44"/>
    <cellStyle name="Isticanje4" xfId="45"/>
    <cellStyle name="Isticanje5" xfId="46"/>
    <cellStyle name="Isticanje6" xfId="47"/>
    <cellStyle name="Izlaz" xfId="48"/>
    <cellStyle name="Izračun" xfId="49"/>
    <cellStyle name="Loše" xfId="50"/>
    <cellStyle name="Naslov" xfId="51"/>
    <cellStyle name="Naslov 1" xfId="52"/>
    <cellStyle name="Naslov 2" xfId="53"/>
    <cellStyle name="Naslov 3" xfId="54"/>
    <cellStyle name="Naslov 4" xfId="55"/>
    <cellStyle name="Neutralno" xfId="56"/>
    <cellStyle name="Normal 16" xfId="57"/>
    <cellStyle name="Normal 2" xfId="58"/>
    <cellStyle name="Normal 2 2" xfId="59"/>
    <cellStyle name="Normal 3" xfId="60"/>
    <cellStyle name="Normal 3 2" xfId="61"/>
    <cellStyle name="Normal 4" xfId="62"/>
    <cellStyle name="Normal_Marcius_radna_A" xfId="63"/>
    <cellStyle name="Normalno 2" xfId="64"/>
    <cellStyle name="Obično 2" xfId="65"/>
    <cellStyle name="Obično_aero-t-gr.zan" xfId="66"/>
    <cellStyle name="Percent" xfId="67"/>
    <cellStyle name="Povezana ćelija" xfId="68"/>
    <cellStyle name="Followed Hyperlink" xfId="69"/>
    <cellStyle name="Provjera ćelije" xfId="70"/>
    <cellStyle name="Style 1" xfId="71"/>
    <cellStyle name="Tekst objašnjenja" xfId="72"/>
    <cellStyle name="Tekst upozorenja" xfId="73"/>
    <cellStyle name="Ukupni zbroj" xfId="74"/>
    <cellStyle name="Unos" xfId="75"/>
    <cellStyle name="Currency" xfId="76"/>
    <cellStyle name="Currency [0]" xfId="77"/>
    <cellStyle name="vladica3" xfId="78"/>
    <cellStyle name="vladica3 2" xfId="79"/>
    <cellStyle name="Comma" xfId="80"/>
    <cellStyle name="Comma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3"/>
  <sheetViews>
    <sheetView view="pageBreakPreview" zoomScaleSheetLayoutView="100" workbookViewId="0" topLeftCell="A1">
      <pane ySplit="1" topLeftCell="A406" activePane="bottomLeft" state="frozen"/>
      <selection pane="topLeft" activeCell="A1" sqref="A1"/>
      <selection pane="bottomLeft" activeCell="F539" sqref="F539"/>
    </sheetView>
  </sheetViews>
  <sheetFormatPr defaultColWidth="9.140625" defaultRowHeight="12.75"/>
  <cols>
    <col min="1" max="1" width="3.00390625" style="2" bestFit="1" customWidth="1"/>
    <col min="2" max="2" width="54.00390625" style="1" customWidth="1"/>
    <col min="3" max="3" width="6.57421875" style="7" bestFit="1" customWidth="1"/>
    <col min="4" max="4" width="6.57421875" style="8" bestFit="1" customWidth="1"/>
    <col min="5" max="5" width="11.28125" style="51" customWidth="1"/>
    <col min="6" max="6" width="13.57421875" style="51" bestFit="1" customWidth="1"/>
    <col min="7" max="7" width="56.7109375" style="23" customWidth="1"/>
    <col min="8" max="8" width="8.00390625" style="20" bestFit="1" customWidth="1"/>
    <col min="9" max="9" width="9.140625" style="18" customWidth="1"/>
    <col min="10" max="10" width="66.421875" style="18" customWidth="1"/>
    <col min="11" max="16384" width="9.140625" style="18" customWidth="1"/>
  </cols>
  <sheetData>
    <row r="1" spans="1:8" s="11" customFormat="1" ht="13.5" thickBot="1">
      <c r="A1" s="2"/>
      <c r="B1" s="6"/>
      <c r="C1" s="7" t="s">
        <v>35</v>
      </c>
      <c r="D1" s="8" t="s">
        <v>20</v>
      </c>
      <c r="E1" s="51" t="s">
        <v>36</v>
      </c>
      <c r="F1" s="51" t="s">
        <v>34</v>
      </c>
      <c r="G1" s="9"/>
      <c r="H1" s="10"/>
    </row>
    <row r="2" spans="2:7" ht="12.75">
      <c r="B2" s="6" t="s">
        <v>217</v>
      </c>
      <c r="G2" s="19"/>
    </row>
    <row r="3" spans="1:8" s="16" customFormat="1" ht="26.25">
      <c r="A3" s="3"/>
      <c r="B3" s="6" t="s">
        <v>49</v>
      </c>
      <c r="C3" s="12"/>
      <c r="D3" s="13"/>
      <c r="E3" s="52"/>
      <c r="F3" s="52"/>
      <c r="G3" s="14"/>
      <c r="H3" s="15"/>
    </row>
    <row r="4" spans="7:8" ht="12.75">
      <c r="G4" s="14"/>
      <c r="H4" s="17"/>
    </row>
    <row r="5" spans="2:8" ht="12.75">
      <c r="B5" s="1" t="s">
        <v>8</v>
      </c>
      <c r="G5" s="14"/>
      <c r="H5" s="17"/>
    </row>
    <row r="6" spans="2:8" ht="144.75">
      <c r="B6" s="1" t="s">
        <v>17</v>
      </c>
      <c r="G6" s="14"/>
      <c r="H6" s="17"/>
    </row>
    <row r="7" spans="2:8" ht="39">
      <c r="B7" s="1" t="s">
        <v>18</v>
      </c>
      <c r="G7" s="14"/>
      <c r="H7" s="17"/>
    </row>
    <row r="8" spans="2:8" ht="26.25">
      <c r="B8" s="1" t="s">
        <v>21</v>
      </c>
      <c r="G8" s="14"/>
      <c r="H8" s="17"/>
    </row>
    <row r="9" spans="2:8" ht="144.75">
      <c r="B9" s="1" t="s">
        <v>46</v>
      </c>
      <c r="G9" s="14"/>
      <c r="H9" s="17"/>
    </row>
    <row r="10" spans="2:8" ht="66">
      <c r="B10" s="1" t="s">
        <v>56</v>
      </c>
      <c r="G10" s="14"/>
      <c r="H10" s="17"/>
    </row>
    <row r="11" spans="2:8" ht="158.25">
      <c r="B11" s="1" t="s">
        <v>22</v>
      </c>
      <c r="G11" s="14"/>
      <c r="H11" s="17"/>
    </row>
    <row r="12" spans="2:8" ht="78.75">
      <c r="B12" s="1" t="s">
        <v>5</v>
      </c>
      <c r="G12" s="14"/>
      <c r="H12" s="17"/>
    </row>
    <row r="13" spans="2:8" ht="66">
      <c r="B13" s="1" t="s">
        <v>12</v>
      </c>
      <c r="G13" s="14"/>
      <c r="H13" s="17"/>
    </row>
    <row r="14" spans="2:8" ht="52.5">
      <c r="B14" s="1" t="s">
        <v>9</v>
      </c>
      <c r="G14" s="14"/>
      <c r="H14" s="17"/>
    </row>
    <row r="15" spans="2:8" ht="39">
      <c r="B15" s="1" t="s">
        <v>47</v>
      </c>
      <c r="G15" s="14"/>
      <c r="H15" s="17"/>
    </row>
    <row r="16" spans="2:8" ht="26.25">
      <c r="B16" s="1" t="s">
        <v>13</v>
      </c>
      <c r="G16" s="14"/>
      <c r="H16" s="17"/>
    </row>
    <row r="17" spans="2:8" ht="52.5">
      <c r="B17" s="1" t="s">
        <v>327</v>
      </c>
      <c r="G17" s="14"/>
      <c r="H17" s="17"/>
    </row>
    <row r="18" spans="7:8" ht="12.75">
      <c r="G18" s="14"/>
      <c r="H18" s="17"/>
    </row>
    <row r="19" spans="2:8" ht="12.75">
      <c r="B19" s="27" t="s">
        <v>65</v>
      </c>
      <c r="G19" s="14"/>
      <c r="H19" s="17"/>
    </row>
    <row r="20" spans="2:8" ht="39">
      <c r="B20" s="37" t="s">
        <v>66</v>
      </c>
      <c r="G20" s="14"/>
      <c r="H20" s="17"/>
    </row>
    <row r="21" spans="2:8" ht="52.5">
      <c r="B21" s="37" t="s">
        <v>328</v>
      </c>
      <c r="G21" s="14"/>
      <c r="H21" s="17"/>
    </row>
    <row r="22" spans="2:8" ht="39">
      <c r="B22" s="37" t="s">
        <v>329</v>
      </c>
      <c r="G22" s="14"/>
      <c r="H22" s="17"/>
    </row>
    <row r="23" spans="7:8" ht="12.75">
      <c r="G23" s="14"/>
      <c r="H23" s="17"/>
    </row>
    <row r="24" spans="2:8" ht="26.25">
      <c r="B24" s="1" t="s">
        <v>23</v>
      </c>
      <c r="G24" s="14"/>
      <c r="H24" s="17"/>
    </row>
    <row r="25" spans="2:8" ht="26.25">
      <c r="B25" s="1" t="s">
        <v>16</v>
      </c>
      <c r="G25" s="14"/>
      <c r="H25" s="17"/>
    </row>
    <row r="26" spans="2:7" ht="12.75">
      <c r="B26" s="6"/>
      <c r="G26" s="19"/>
    </row>
    <row r="27" spans="2:8" ht="66">
      <c r="B27" s="16" t="s">
        <v>39</v>
      </c>
      <c r="G27" s="21"/>
      <c r="H27" s="17"/>
    </row>
    <row r="28" spans="2:8" ht="39">
      <c r="B28" s="16" t="s">
        <v>40</v>
      </c>
      <c r="G28" s="21"/>
      <c r="H28" s="17"/>
    </row>
    <row r="29" spans="2:8" ht="52.5">
      <c r="B29" s="18" t="s">
        <v>41</v>
      </c>
      <c r="G29" s="21"/>
      <c r="H29" s="17"/>
    </row>
    <row r="30" spans="2:8" ht="26.25">
      <c r="B30" s="16" t="s">
        <v>48</v>
      </c>
      <c r="G30" s="21"/>
      <c r="H30" s="17"/>
    </row>
    <row r="31" spans="2:8" ht="12.75">
      <c r="B31" s="18"/>
      <c r="G31" s="21"/>
      <c r="H31" s="17"/>
    </row>
    <row r="32" spans="2:8" ht="39">
      <c r="B32" s="18" t="s">
        <v>219</v>
      </c>
      <c r="G32" s="21"/>
      <c r="H32" s="17"/>
    </row>
    <row r="33" spans="2:8" ht="12.75">
      <c r="B33" s="18"/>
      <c r="G33" s="21"/>
      <c r="H33" s="17"/>
    </row>
    <row r="34" spans="1:2" ht="12.75">
      <c r="A34" s="4"/>
      <c r="B34" s="22" t="s">
        <v>24</v>
      </c>
    </row>
    <row r="35" spans="1:4" ht="12.75">
      <c r="A35" s="4"/>
      <c r="B35" s="22" t="s">
        <v>216</v>
      </c>
      <c r="C35" s="24"/>
      <c r="D35" s="39"/>
    </row>
    <row r="36" spans="1:4" ht="12.75">
      <c r="A36" s="4"/>
      <c r="B36" s="22" t="s">
        <v>50</v>
      </c>
      <c r="C36" s="24"/>
      <c r="D36" s="39"/>
    </row>
    <row r="37" spans="1:4" ht="12.75">
      <c r="A37" s="4"/>
      <c r="B37" s="22" t="s">
        <v>51</v>
      </c>
      <c r="C37" s="24"/>
      <c r="D37" s="39"/>
    </row>
    <row r="38" spans="1:4" ht="12.75">
      <c r="A38" s="4"/>
      <c r="B38" s="22" t="s">
        <v>52</v>
      </c>
      <c r="C38" s="24"/>
      <c r="D38" s="39"/>
    </row>
    <row r="39" spans="1:4" ht="12.75">
      <c r="A39" s="4"/>
      <c r="B39" s="22" t="s">
        <v>53</v>
      </c>
      <c r="C39" s="24"/>
      <c r="D39" s="39"/>
    </row>
    <row r="40" spans="1:4" ht="12.75">
      <c r="A40" s="4"/>
      <c r="B40" s="22" t="s">
        <v>54</v>
      </c>
      <c r="C40" s="24"/>
      <c r="D40" s="39"/>
    </row>
    <row r="41" spans="2:8" ht="12.75">
      <c r="B41" s="45" t="s">
        <v>213</v>
      </c>
      <c r="G41" s="14"/>
      <c r="H41" s="17"/>
    </row>
    <row r="42" spans="2:8" ht="12.75">
      <c r="B42" s="45" t="s">
        <v>214</v>
      </c>
      <c r="G42" s="14"/>
      <c r="H42" s="17"/>
    </row>
    <row r="43" spans="2:8" ht="12.75">
      <c r="B43" s="45" t="s">
        <v>215</v>
      </c>
      <c r="G43" s="14"/>
      <c r="H43" s="17"/>
    </row>
    <row r="44" spans="1:4" ht="12.75">
      <c r="A44" s="4"/>
      <c r="B44" s="22" t="s">
        <v>55</v>
      </c>
      <c r="C44" s="24"/>
      <c r="D44" s="39"/>
    </row>
    <row r="45" spans="1:4" ht="12.75">
      <c r="A45" s="4"/>
      <c r="B45" s="22"/>
      <c r="C45" s="24"/>
      <c r="D45" s="39"/>
    </row>
    <row r="46" spans="7:8" ht="12.75">
      <c r="G46" s="14"/>
      <c r="H46" s="17"/>
    </row>
    <row r="47" spans="7:8" ht="12.75">
      <c r="G47" s="14"/>
      <c r="H47" s="17"/>
    </row>
    <row r="48" spans="2:8" ht="12.75">
      <c r="B48" s="1" t="s">
        <v>326</v>
      </c>
      <c r="G48" s="14"/>
      <c r="H48" s="17"/>
    </row>
    <row r="49" spans="2:8" ht="26.25">
      <c r="B49" s="1" t="s">
        <v>76</v>
      </c>
      <c r="G49" s="28"/>
      <c r="H49" s="17"/>
    </row>
    <row r="50" spans="2:8" ht="39">
      <c r="B50" s="1" t="s">
        <v>77</v>
      </c>
      <c r="G50" s="28"/>
      <c r="H50" s="17"/>
    </row>
    <row r="51" spans="7:8" ht="12.75">
      <c r="G51" s="14"/>
      <c r="H51" s="17"/>
    </row>
    <row r="52" spans="7:8" ht="12.75">
      <c r="G52" s="14"/>
      <c r="H52" s="17"/>
    </row>
    <row r="53" spans="2:8" ht="12.75">
      <c r="B53" s="6" t="s">
        <v>14</v>
      </c>
      <c r="G53" s="14"/>
      <c r="H53" s="17"/>
    </row>
    <row r="54" spans="1:8" s="25" customFormat="1" ht="12.75">
      <c r="A54" s="2"/>
      <c r="B54" s="6"/>
      <c r="C54" s="7"/>
      <c r="D54" s="8"/>
      <c r="E54" s="51"/>
      <c r="F54" s="51"/>
      <c r="G54" s="19"/>
      <c r="H54" s="20"/>
    </row>
    <row r="55" spans="2:7" ht="26.25">
      <c r="B55" s="1" t="s">
        <v>58</v>
      </c>
      <c r="G55" s="19"/>
    </row>
    <row r="56" spans="2:7" ht="12.75">
      <c r="B56" s="1" t="s">
        <v>59</v>
      </c>
      <c r="G56" s="19"/>
    </row>
    <row r="57" spans="2:7" ht="26.25">
      <c r="B57" s="1" t="s">
        <v>60</v>
      </c>
      <c r="G57" s="19"/>
    </row>
    <row r="58" spans="2:7" ht="39">
      <c r="B58" s="1" t="s">
        <v>57</v>
      </c>
      <c r="G58" s="19"/>
    </row>
    <row r="59" spans="2:7" ht="39">
      <c r="B59" s="1" t="s">
        <v>61</v>
      </c>
      <c r="G59" s="19"/>
    </row>
    <row r="60" spans="2:7" ht="39">
      <c r="B60" s="1" t="s">
        <v>330</v>
      </c>
      <c r="C60" s="7" t="s">
        <v>10</v>
      </c>
      <c r="D60" s="8">
        <v>1</v>
      </c>
      <c r="E60" s="53"/>
      <c r="F60" s="53"/>
      <c r="G60" s="19"/>
    </row>
    <row r="61" ht="12.75">
      <c r="G61" s="19"/>
    </row>
    <row r="62" spans="2:7" ht="12.75">
      <c r="B62" s="6" t="s">
        <v>15</v>
      </c>
      <c r="G62" s="19"/>
    </row>
    <row r="63" spans="7:8" ht="12.75">
      <c r="G63" s="14"/>
      <c r="H63" s="17"/>
    </row>
    <row r="64" spans="7:8" ht="12.75">
      <c r="G64" s="14"/>
      <c r="H64" s="17"/>
    </row>
    <row r="65" spans="2:8" ht="12.75">
      <c r="B65" s="26" t="s">
        <v>93</v>
      </c>
      <c r="G65" s="14"/>
      <c r="H65" s="17"/>
    </row>
    <row r="66" spans="2:8" ht="12.75">
      <c r="B66" s="26"/>
      <c r="G66" s="14"/>
      <c r="H66" s="17"/>
    </row>
    <row r="67" spans="2:8" ht="12.75">
      <c r="B67" s="37"/>
      <c r="G67" s="14"/>
      <c r="H67" s="17"/>
    </row>
    <row r="68" spans="2:8" ht="12.75">
      <c r="B68" s="26" t="s">
        <v>132</v>
      </c>
      <c r="G68" s="21"/>
      <c r="H68" s="17"/>
    </row>
    <row r="69" spans="2:8" ht="52.5">
      <c r="B69" s="27" t="s">
        <v>133</v>
      </c>
      <c r="G69" s="21"/>
      <c r="H69" s="17"/>
    </row>
    <row r="70" spans="2:8" ht="12.75">
      <c r="B70" s="27" t="s">
        <v>134</v>
      </c>
      <c r="G70" s="21"/>
      <c r="H70" s="17"/>
    </row>
    <row r="71" spans="2:8" ht="66">
      <c r="B71" s="27" t="s">
        <v>135</v>
      </c>
      <c r="G71" s="21"/>
      <c r="H71" s="17"/>
    </row>
    <row r="72" spans="2:8" ht="66">
      <c r="B72" s="27" t="s">
        <v>136</v>
      </c>
      <c r="G72" s="21"/>
      <c r="H72" s="17"/>
    </row>
    <row r="73" spans="2:8" ht="39">
      <c r="B73" s="27" t="s">
        <v>137</v>
      </c>
      <c r="G73" s="21"/>
      <c r="H73" s="17"/>
    </row>
    <row r="74" spans="2:8" ht="52.5">
      <c r="B74" s="27" t="s">
        <v>221</v>
      </c>
      <c r="G74" s="21"/>
      <c r="H74" s="17"/>
    </row>
    <row r="75" spans="2:8" ht="12.75">
      <c r="B75" s="27" t="s">
        <v>220</v>
      </c>
      <c r="G75" s="21"/>
      <c r="H75" s="17"/>
    </row>
    <row r="76" spans="2:8" ht="26.25">
      <c r="B76" s="27" t="s">
        <v>138</v>
      </c>
      <c r="G76" s="21"/>
      <c r="H76" s="17"/>
    </row>
    <row r="77" spans="2:8" ht="52.5">
      <c r="B77" s="27" t="s">
        <v>331</v>
      </c>
      <c r="G77" s="21"/>
      <c r="H77" s="17"/>
    </row>
    <row r="78" spans="7:8" ht="12.75">
      <c r="G78" s="21"/>
      <c r="H78" s="17"/>
    </row>
    <row r="79" spans="2:8" ht="12.75">
      <c r="B79" s="26" t="s">
        <v>139</v>
      </c>
      <c r="G79" s="21"/>
      <c r="H79" s="17"/>
    </row>
    <row r="80" spans="2:8" ht="158.25">
      <c r="B80" s="27" t="s">
        <v>140</v>
      </c>
      <c r="G80" s="21"/>
      <c r="H80" s="17"/>
    </row>
    <row r="81" spans="2:8" ht="12.75">
      <c r="B81" s="27" t="s">
        <v>141</v>
      </c>
      <c r="G81" s="21"/>
      <c r="H81" s="17"/>
    </row>
    <row r="82" spans="2:8" ht="78.75">
      <c r="B82" s="27" t="s">
        <v>332</v>
      </c>
      <c r="G82" s="38"/>
      <c r="H82" s="17"/>
    </row>
    <row r="83" spans="2:8" ht="12.75">
      <c r="B83" s="27" t="s">
        <v>142</v>
      </c>
      <c r="G83" s="38"/>
      <c r="H83" s="17"/>
    </row>
    <row r="84" spans="2:8" ht="66">
      <c r="B84" s="27" t="s">
        <v>143</v>
      </c>
      <c r="G84" s="21"/>
      <c r="H84" s="17"/>
    </row>
    <row r="85" spans="2:8" ht="52.5">
      <c r="B85" s="27" t="s">
        <v>144</v>
      </c>
      <c r="G85" s="21"/>
      <c r="H85" s="17"/>
    </row>
    <row r="86" spans="2:8" ht="39">
      <c r="B86" s="27" t="s">
        <v>145</v>
      </c>
      <c r="G86" s="21"/>
      <c r="H86" s="17"/>
    </row>
    <row r="87" spans="2:8" ht="12.75">
      <c r="B87" s="27"/>
      <c r="G87" s="21"/>
      <c r="H87" s="17"/>
    </row>
    <row r="88" spans="2:8" ht="26.25">
      <c r="B88" s="37" t="s">
        <v>64</v>
      </c>
      <c r="G88" s="14"/>
      <c r="H88" s="17"/>
    </row>
    <row r="89" spans="2:8" ht="12.75">
      <c r="B89" s="37" t="s">
        <v>333</v>
      </c>
      <c r="G89" s="14"/>
      <c r="H89" s="17"/>
    </row>
    <row r="90" spans="2:8" ht="26.25">
      <c r="B90" s="37" t="s">
        <v>62</v>
      </c>
      <c r="G90" s="14"/>
      <c r="H90" s="17"/>
    </row>
    <row r="91" spans="2:8" ht="26.25">
      <c r="B91" s="37" t="s">
        <v>63</v>
      </c>
      <c r="G91" s="14"/>
      <c r="H91" s="17"/>
    </row>
    <row r="92" spans="2:8" ht="12.75">
      <c r="B92" s="37"/>
      <c r="G92" s="14"/>
      <c r="H92" s="17"/>
    </row>
    <row r="93" spans="1:8" s="16" customFormat="1" ht="12.75">
      <c r="A93" s="3">
        <v>1</v>
      </c>
      <c r="B93" s="26" t="s">
        <v>69</v>
      </c>
      <c r="C93" s="12"/>
      <c r="D93" s="13"/>
      <c r="E93" s="52"/>
      <c r="F93" s="52"/>
      <c r="G93" s="14"/>
      <c r="H93" s="15"/>
    </row>
    <row r="94" spans="2:8" ht="26.25">
      <c r="B94" s="27" t="s">
        <v>70</v>
      </c>
      <c r="G94" s="14"/>
      <c r="H94" s="17"/>
    </row>
    <row r="95" spans="2:8" ht="12.75">
      <c r="B95" s="27" t="s">
        <v>334</v>
      </c>
      <c r="G95" s="14"/>
      <c r="H95" s="17"/>
    </row>
    <row r="96" spans="2:8" ht="26.25">
      <c r="B96" s="27" t="s">
        <v>71</v>
      </c>
      <c r="G96" s="14"/>
      <c r="H96" s="17"/>
    </row>
    <row r="97" spans="2:8" ht="12.75">
      <c r="B97" s="27" t="s">
        <v>72</v>
      </c>
      <c r="G97" s="14"/>
      <c r="H97" s="17"/>
    </row>
    <row r="98" spans="2:8" ht="12.75">
      <c r="B98" s="37" t="s">
        <v>73</v>
      </c>
      <c r="C98" s="7" t="s">
        <v>10</v>
      </c>
      <c r="D98" s="8">
        <v>1</v>
      </c>
      <c r="G98" s="14"/>
      <c r="H98" s="17"/>
    </row>
    <row r="99" spans="2:8" ht="12.75">
      <c r="B99" s="27"/>
      <c r="G99" s="14"/>
      <c r="H99" s="17"/>
    </row>
    <row r="100" spans="1:8" s="16" customFormat="1" ht="12.75">
      <c r="A100" s="3">
        <v>2</v>
      </c>
      <c r="B100" s="26" t="s">
        <v>67</v>
      </c>
      <c r="C100" s="12"/>
      <c r="D100" s="13"/>
      <c r="E100" s="52"/>
      <c r="F100" s="52"/>
      <c r="G100" s="14"/>
      <c r="H100" s="15"/>
    </row>
    <row r="101" spans="2:8" ht="12.75">
      <c r="B101" s="27" t="s">
        <v>68</v>
      </c>
      <c r="G101" s="14"/>
      <c r="H101" s="17"/>
    </row>
    <row r="102" spans="2:8" ht="26.25">
      <c r="B102" s="27" t="s">
        <v>75</v>
      </c>
      <c r="G102" s="14"/>
      <c r="H102" s="17"/>
    </row>
    <row r="103" spans="2:8" ht="12.75">
      <c r="B103" s="37" t="s">
        <v>73</v>
      </c>
      <c r="C103" s="7" t="s">
        <v>10</v>
      </c>
      <c r="D103" s="8">
        <v>1</v>
      </c>
      <c r="G103" s="14"/>
      <c r="H103" s="17"/>
    </row>
    <row r="104" spans="2:8" ht="12.75">
      <c r="B104" s="27"/>
      <c r="G104" s="14"/>
      <c r="H104" s="17"/>
    </row>
    <row r="105" spans="1:8" s="16" customFormat="1" ht="12.75">
      <c r="A105" s="3">
        <v>3</v>
      </c>
      <c r="B105" s="26" t="s">
        <v>146</v>
      </c>
      <c r="C105" s="12"/>
      <c r="D105" s="13"/>
      <c r="E105" s="52"/>
      <c r="F105" s="52"/>
      <c r="G105" s="14"/>
      <c r="H105" s="15"/>
    </row>
    <row r="106" spans="2:8" ht="39">
      <c r="B106" s="27" t="s">
        <v>74</v>
      </c>
      <c r="G106" s="14"/>
      <c r="H106" s="17"/>
    </row>
    <row r="107" spans="2:8" ht="12.75">
      <c r="B107" s="27" t="s">
        <v>26</v>
      </c>
      <c r="G107" s="14"/>
      <c r="H107" s="17"/>
    </row>
    <row r="108" spans="2:8" ht="12.75">
      <c r="B108" s="27" t="s">
        <v>125</v>
      </c>
      <c r="G108" s="14"/>
      <c r="H108" s="17"/>
    </row>
    <row r="109" spans="2:8" ht="12.75">
      <c r="B109" s="27" t="s">
        <v>336</v>
      </c>
      <c r="G109" s="14"/>
      <c r="H109" s="17"/>
    </row>
    <row r="110" spans="2:8" ht="12.75">
      <c r="B110" s="27" t="s">
        <v>27</v>
      </c>
      <c r="C110" s="7" t="s">
        <v>1</v>
      </c>
      <c r="D110" s="8">
        <v>800</v>
      </c>
      <c r="G110" s="14"/>
      <c r="H110" s="17"/>
    </row>
    <row r="111" spans="2:8" ht="12.75">
      <c r="B111" s="27"/>
      <c r="G111" s="14"/>
      <c r="H111" s="17"/>
    </row>
    <row r="112" spans="1:8" s="16" customFormat="1" ht="12.75">
      <c r="A112" s="3">
        <v>4</v>
      </c>
      <c r="B112" s="26" t="s">
        <v>237</v>
      </c>
      <c r="C112" s="12"/>
      <c r="D112" s="13"/>
      <c r="E112" s="52"/>
      <c r="F112" s="52"/>
      <c r="G112" s="14"/>
      <c r="H112" s="15"/>
    </row>
    <row r="113" spans="2:8" ht="26.25">
      <c r="B113" s="27" t="s">
        <v>242</v>
      </c>
      <c r="G113" s="14"/>
      <c r="H113" s="17"/>
    </row>
    <row r="114" spans="2:8" ht="26.25">
      <c r="B114" s="27" t="s">
        <v>238</v>
      </c>
      <c r="G114" s="14"/>
      <c r="H114" s="17"/>
    </row>
    <row r="115" spans="2:8" ht="12.75">
      <c r="B115" s="27" t="s">
        <v>239</v>
      </c>
      <c r="G115" s="14"/>
      <c r="H115" s="17"/>
    </row>
    <row r="116" spans="2:8" ht="12.75">
      <c r="B116" s="27" t="s">
        <v>240</v>
      </c>
      <c r="C116" s="7" t="s">
        <v>2</v>
      </c>
      <c r="D116" s="8">
        <v>1</v>
      </c>
      <c r="G116" s="14"/>
      <c r="H116" s="17"/>
    </row>
    <row r="117" spans="2:8" ht="12.75">
      <c r="B117" s="27" t="s">
        <v>241</v>
      </c>
      <c r="C117" s="7" t="s">
        <v>2</v>
      </c>
      <c r="D117" s="8">
        <v>1</v>
      </c>
      <c r="G117" s="14"/>
      <c r="H117" s="17"/>
    </row>
    <row r="118" spans="2:8" ht="12.75">
      <c r="B118" s="27"/>
      <c r="G118" s="14"/>
      <c r="H118" s="17"/>
    </row>
    <row r="119" spans="1:8" s="16" customFormat="1" ht="12.75">
      <c r="A119" s="3">
        <v>5</v>
      </c>
      <c r="B119" s="46" t="s">
        <v>222</v>
      </c>
      <c r="C119" s="12"/>
      <c r="D119" s="13"/>
      <c r="E119" s="52"/>
      <c r="F119" s="52"/>
      <c r="G119" s="14"/>
      <c r="H119" s="15"/>
    </row>
    <row r="120" spans="2:8" ht="39">
      <c r="B120" s="27" t="s">
        <v>223</v>
      </c>
      <c r="G120" s="14"/>
      <c r="H120" s="17"/>
    </row>
    <row r="121" spans="2:8" ht="26.25">
      <c r="B121" s="27" t="s">
        <v>337</v>
      </c>
      <c r="G121" s="14"/>
      <c r="H121" s="17"/>
    </row>
    <row r="122" spans="2:8" ht="26.25">
      <c r="B122" s="27" t="s">
        <v>335</v>
      </c>
      <c r="G122" s="14"/>
      <c r="H122" s="17"/>
    </row>
    <row r="123" spans="1:8" ht="39">
      <c r="A123" s="2" t="s">
        <v>246</v>
      </c>
      <c r="B123" s="27" t="s">
        <v>126</v>
      </c>
      <c r="C123" s="7" t="s">
        <v>6</v>
      </c>
      <c r="D123" s="8">
        <v>190</v>
      </c>
      <c r="G123" s="14"/>
      <c r="H123" s="17"/>
    </row>
    <row r="124" spans="1:8" ht="12.75">
      <c r="A124" s="2" t="s">
        <v>247</v>
      </c>
      <c r="B124" s="27" t="s">
        <v>128</v>
      </c>
      <c r="C124" s="7" t="s">
        <v>1</v>
      </c>
      <c r="D124" s="8">
        <v>750</v>
      </c>
      <c r="G124" s="14"/>
      <c r="H124" s="17"/>
    </row>
    <row r="125" spans="1:8" ht="39">
      <c r="A125" s="2" t="s">
        <v>248</v>
      </c>
      <c r="B125" s="27" t="s">
        <v>127</v>
      </c>
      <c r="C125" s="7" t="s">
        <v>6</v>
      </c>
      <c r="D125" s="8">
        <v>190</v>
      </c>
      <c r="G125" s="14"/>
      <c r="H125" s="17"/>
    </row>
    <row r="126" spans="1:8" ht="12.75">
      <c r="A126" s="3"/>
      <c r="B126" s="27"/>
      <c r="D126" s="29"/>
      <c r="E126" s="54"/>
      <c r="F126" s="54"/>
      <c r="G126" s="14"/>
      <c r="H126" s="17"/>
    </row>
    <row r="127" spans="2:8" ht="12.75">
      <c r="B127" s="26" t="s">
        <v>94</v>
      </c>
      <c r="G127" s="14"/>
      <c r="H127" s="17"/>
    </row>
    <row r="128" spans="7:8" ht="12.75">
      <c r="G128" s="14"/>
      <c r="H128" s="17"/>
    </row>
    <row r="129" spans="2:8" ht="12.75">
      <c r="B129" s="6" t="s">
        <v>98</v>
      </c>
      <c r="G129" s="14"/>
      <c r="H129" s="17"/>
    </row>
    <row r="130" spans="1:8" s="25" customFormat="1" ht="12.75">
      <c r="A130" s="2"/>
      <c r="B130" s="6"/>
      <c r="C130" s="7"/>
      <c r="D130" s="8"/>
      <c r="E130" s="51"/>
      <c r="F130" s="51"/>
      <c r="G130" s="19"/>
      <c r="H130" s="20"/>
    </row>
    <row r="131" spans="1:7" s="49" customFormat="1" ht="92.25">
      <c r="A131" s="41"/>
      <c r="B131" s="43" t="s">
        <v>243</v>
      </c>
      <c r="C131" s="47"/>
      <c r="D131" s="47"/>
      <c r="E131" s="55"/>
      <c r="F131" s="55"/>
      <c r="G131" s="48"/>
    </row>
    <row r="132" spans="1:7" s="49" customFormat="1" ht="158.25">
      <c r="A132" s="41"/>
      <c r="B132" s="43" t="s">
        <v>358</v>
      </c>
      <c r="C132" s="47"/>
      <c r="D132" s="47"/>
      <c r="E132" s="55"/>
      <c r="F132" s="55"/>
      <c r="G132" s="48"/>
    </row>
    <row r="133" spans="1:7" s="49" customFormat="1" ht="184.5">
      <c r="A133" s="41"/>
      <c r="B133" s="43" t="s">
        <v>359</v>
      </c>
      <c r="C133" s="47"/>
      <c r="D133" s="47"/>
      <c r="E133" s="55"/>
      <c r="F133" s="55"/>
      <c r="G133" s="48"/>
    </row>
    <row r="134" spans="1:7" s="49" customFormat="1" ht="264">
      <c r="A134" s="41"/>
      <c r="B134" s="43" t="s">
        <v>360</v>
      </c>
      <c r="C134" s="47"/>
      <c r="D134" s="47"/>
      <c r="E134" s="55"/>
      <c r="F134" s="55"/>
      <c r="G134" s="48"/>
    </row>
    <row r="135" spans="1:7" s="49" customFormat="1" ht="210.75">
      <c r="A135" s="41"/>
      <c r="B135" s="43" t="s">
        <v>361</v>
      </c>
      <c r="C135" s="47"/>
      <c r="D135" s="47"/>
      <c r="E135" s="55"/>
      <c r="F135" s="55"/>
      <c r="G135" s="48"/>
    </row>
    <row r="136" spans="1:7" s="49" customFormat="1" ht="198">
      <c r="A136" s="41"/>
      <c r="B136" s="43" t="s">
        <v>201</v>
      </c>
      <c r="C136" s="47"/>
      <c r="D136" s="47"/>
      <c r="E136" s="55"/>
      <c r="F136" s="55"/>
      <c r="G136" s="48"/>
    </row>
    <row r="137" spans="1:7" s="49" customFormat="1" ht="224.25">
      <c r="A137" s="41"/>
      <c r="B137" s="43" t="s">
        <v>362</v>
      </c>
      <c r="C137" s="47"/>
      <c r="D137" s="47"/>
      <c r="E137" s="55"/>
      <c r="F137" s="55"/>
      <c r="G137" s="48"/>
    </row>
    <row r="138" spans="1:7" s="49" customFormat="1" ht="210.75">
      <c r="A138" s="41"/>
      <c r="B138" s="43" t="s">
        <v>224</v>
      </c>
      <c r="C138" s="47"/>
      <c r="D138" s="47"/>
      <c r="E138" s="55"/>
      <c r="F138" s="55"/>
      <c r="G138" s="48"/>
    </row>
    <row r="139" spans="1:7" s="49" customFormat="1" ht="184.5">
      <c r="A139" s="41"/>
      <c r="B139" s="43" t="s">
        <v>202</v>
      </c>
      <c r="C139" s="47"/>
      <c r="D139" s="47"/>
      <c r="E139" s="55"/>
      <c r="F139" s="55"/>
      <c r="G139" s="48"/>
    </row>
    <row r="140" spans="1:7" s="49" customFormat="1" ht="78.75">
      <c r="A140" s="41"/>
      <c r="B140" s="43" t="s">
        <v>225</v>
      </c>
      <c r="C140" s="47"/>
      <c r="D140" s="47"/>
      <c r="E140" s="55"/>
      <c r="F140" s="55"/>
      <c r="G140" s="48"/>
    </row>
    <row r="141" spans="1:7" s="49" customFormat="1" ht="78.75">
      <c r="A141" s="41"/>
      <c r="B141" s="43" t="s">
        <v>226</v>
      </c>
      <c r="C141" s="47"/>
      <c r="D141" s="47"/>
      <c r="E141" s="55"/>
      <c r="F141" s="55"/>
      <c r="G141" s="48"/>
    </row>
    <row r="142" spans="1:7" s="49" customFormat="1" ht="12.75">
      <c r="A142" s="41"/>
      <c r="B142" s="43" t="s">
        <v>245</v>
      </c>
      <c r="C142" s="47"/>
      <c r="D142" s="47"/>
      <c r="E142" s="55"/>
      <c r="F142" s="55"/>
      <c r="G142" s="48"/>
    </row>
    <row r="143" spans="1:7" s="49" customFormat="1" ht="158.25">
      <c r="A143" s="41"/>
      <c r="B143" s="43" t="s">
        <v>244</v>
      </c>
      <c r="C143" s="42"/>
      <c r="D143" s="42"/>
      <c r="E143" s="55"/>
      <c r="F143" s="55"/>
      <c r="G143" s="48"/>
    </row>
    <row r="144" spans="2:7" ht="26.25">
      <c r="B144" s="44" t="s">
        <v>203</v>
      </c>
      <c r="E144" s="53"/>
      <c r="F144" s="53"/>
      <c r="G144" s="19"/>
    </row>
    <row r="145" spans="5:7" ht="12.75">
      <c r="E145" s="53"/>
      <c r="F145" s="53"/>
      <c r="G145" s="19"/>
    </row>
    <row r="146" spans="1:8" s="16" customFormat="1" ht="12.75">
      <c r="A146" s="3">
        <v>1</v>
      </c>
      <c r="B146" s="6" t="s">
        <v>209</v>
      </c>
      <c r="C146" s="12"/>
      <c r="D146" s="13"/>
      <c r="E146" s="56"/>
      <c r="F146" s="56"/>
      <c r="G146" s="19"/>
      <c r="H146" s="36"/>
    </row>
    <row r="147" spans="2:7" ht="78.75">
      <c r="B147" s="44" t="s">
        <v>338</v>
      </c>
      <c r="E147" s="53"/>
      <c r="F147" s="53"/>
      <c r="G147" s="19"/>
    </row>
    <row r="148" spans="2:7" ht="39">
      <c r="B148" s="44" t="s">
        <v>347</v>
      </c>
      <c r="E148" s="53"/>
      <c r="F148" s="53"/>
      <c r="G148" s="19"/>
    </row>
    <row r="149" spans="2:7" ht="39">
      <c r="B149" s="44" t="s">
        <v>340</v>
      </c>
      <c r="E149" s="53"/>
      <c r="F149" s="53"/>
      <c r="G149" s="19"/>
    </row>
    <row r="150" spans="2:7" ht="12.75">
      <c r="B150" s="44" t="s">
        <v>339</v>
      </c>
      <c r="E150" s="53"/>
      <c r="F150" s="53"/>
      <c r="G150" s="19"/>
    </row>
    <row r="151" spans="2:7" ht="12.75">
      <c r="B151" s="1" t="s">
        <v>121</v>
      </c>
      <c r="C151" s="7" t="s">
        <v>1</v>
      </c>
      <c r="D151" s="8">
        <v>716</v>
      </c>
      <c r="E151" s="53"/>
      <c r="F151" s="53"/>
      <c r="G151" s="19"/>
    </row>
    <row r="152" spans="5:7" ht="12.75">
      <c r="E152" s="53"/>
      <c r="F152" s="53"/>
      <c r="G152" s="19"/>
    </row>
    <row r="153" spans="1:8" s="16" customFormat="1" ht="12.75">
      <c r="A153" s="3">
        <v>2</v>
      </c>
      <c r="B153" s="6" t="s">
        <v>210</v>
      </c>
      <c r="C153" s="12"/>
      <c r="D153" s="13"/>
      <c r="E153" s="56"/>
      <c r="F153" s="56"/>
      <c r="G153" s="19"/>
      <c r="H153" s="36"/>
    </row>
    <row r="154" spans="2:7" ht="52.5">
      <c r="B154" s="50" t="s">
        <v>411</v>
      </c>
      <c r="E154" s="53"/>
      <c r="F154" s="53"/>
      <c r="G154" s="19"/>
    </row>
    <row r="155" spans="2:7" ht="39">
      <c r="B155" s="50" t="s">
        <v>410</v>
      </c>
      <c r="E155" s="53"/>
      <c r="F155" s="53"/>
      <c r="G155" s="19"/>
    </row>
    <row r="156" spans="2:7" ht="66">
      <c r="B156" s="50" t="s">
        <v>413</v>
      </c>
      <c r="E156" s="53"/>
      <c r="F156" s="53"/>
      <c r="G156" s="19"/>
    </row>
    <row r="157" spans="2:7" ht="12.75">
      <c r="B157" s="50" t="s">
        <v>412</v>
      </c>
      <c r="E157" s="53"/>
      <c r="F157" s="53"/>
      <c r="G157" s="19"/>
    </row>
    <row r="158" spans="1:7" ht="12.75">
      <c r="A158" s="2" t="s">
        <v>246</v>
      </c>
      <c r="B158" s="1" t="s">
        <v>205</v>
      </c>
      <c r="C158" s="7" t="s">
        <v>6</v>
      </c>
      <c r="D158" s="8">
        <v>36</v>
      </c>
      <c r="E158" s="53"/>
      <c r="F158" s="53"/>
      <c r="G158" s="19"/>
    </row>
    <row r="159" spans="1:7" ht="12.75">
      <c r="A159" s="2" t="s">
        <v>247</v>
      </c>
      <c r="B159" s="1" t="s">
        <v>206</v>
      </c>
      <c r="C159" s="7" t="s">
        <v>6</v>
      </c>
      <c r="D159" s="8">
        <v>3</v>
      </c>
      <c r="E159" s="53"/>
      <c r="F159" s="53"/>
      <c r="G159" s="19"/>
    </row>
    <row r="160" spans="1:7" ht="26.25">
      <c r="A160" s="2" t="s">
        <v>248</v>
      </c>
      <c r="B160" s="1" t="s">
        <v>409</v>
      </c>
      <c r="C160" s="7" t="s">
        <v>6</v>
      </c>
      <c r="D160" s="8">
        <v>4</v>
      </c>
      <c r="E160" s="53"/>
      <c r="F160" s="53"/>
      <c r="G160" s="19"/>
    </row>
    <row r="161" spans="1:7" ht="12.75">
      <c r="A161" s="2" t="s">
        <v>249</v>
      </c>
      <c r="B161" s="1" t="s">
        <v>204</v>
      </c>
      <c r="C161" s="7" t="s">
        <v>6</v>
      </c>
      <c r="D161" s="8">
        <v>1</v>
      </c>
      <c r="E161" s="53"/>
      <c r="F161" s="53"/>
      <c r="G161" s="19"/>
    </row>
    <row r="162" spans="5:7" ht="12.75">
      <c r="E162" s="53"/>
      <c r="F162" s="53"/>
      <c r="G162" s="19"/>
    </row>
    <row r="163" spans="1:8" s="16" customFormat="1" ht="12.75">
      <c r="A163" s="3">
        <v>3</v>
      </c>
      <c r="B163" s="6" t="s">
        <v>207</v>
      </c>
      <c r="C163" s="12"/>
      <c r="D163" s="13"/>
      <c r="E163" s="56"/>
      <c r="F163" s="56"/>
      <c r="G163" s="19"/>
      <c r="H163" s="36"/>
    </row>
    <row r="164" spans="2:7" ht="52.5">
      <c r="B164" s="50" t="s">
        <v>341</v>
      </c>
      <c r="E164" s="53"/>
      <c r="F164" s="53"/>
      <c r="G164" s="19"/>
    </row>
    <row r="165" spans="2:7" ht="12.75">
      <c r="B165" s="1" t="s">
        <v>252</v>
      </c>
      <c r="E165" s="53"/>
      <c r="F165" s="53"/>
      <c r="G165" s="19"/>
    </row>
    <row r="166" spans="1:7" ht="12.75">
      <c r="A166" s="2" t="s">
        <v>246</v>
      </c>
      <c r="B166" s="1" t="s">
        <v>122</v>
      </c>
      <c r="C166" s="7" t="s">
        <v>7</v>
      </c>
      <c r="D166" s="8">
        <v>5400</v>
      </c>
      <c r="E166" s="53"/>
      <c r="F166" s="53"/>
      <c r="G166" s="19"/>
    </row>
    <row r="167" spans="1:7" ht="12.75">
      <c r="A167" s="2" t="s">
        <v>247</v>
      </c>
      <c r="B167" s="1" t="s">
        <v>120</v>
      </c>
      <c r="C167" s="7" t="s">
        <v>7</v>
      </c>
      <c r="D167" s="8">
        <v>2700</v>
      </c>
      <c r="E167" s="53"/>
      <c r="F167" s="53"/>
      <c r="G167" s="19"/>
    </row>
    <row r="168" spans="1:7" ht="12.75">
      <c r="A168" s="2" t="s">
        <v>248</v>
      </c>
      <c r="B168" s="1" t="s">
        <v>119</v>
      </c>
      <c r="C168" s="7" t="s">
        <v>7</v>
      </c>
      <c r="D168" s="8">
        <v>300</v>
      </c>
      <c r="E168" s="53"/>
      <c r="F168" s="53"/>
      <c r="G168" s="19"/>
    </row>
    <row r="169" spans="1:7" ht="12.75">
      <c r="A169" s="2" t="s">
        <v>249</v>
      </c>
      <c r="B169" s="1" t="s">
        <v>251</v>
      </c>
      <c r="C169" s="7" t="s">
        <v>7</v>
      </c>
      <c r="D169" s="8">
        <v>560</v>
      </c>
      <c r="E169" s="53"/>
      <c r="F169" s="53"/>
      <c r="G169" s="19"/>
    </row>
    <row r="170" spans="1:7" ht="12.75">
      <c r="A170" s="2" t="s">
        <v>250</v>
      </c>
      <c r="B170" s="1" t="s">
        <v>208</v>
      </c>
      <c r="C170" s="7" t="s">
        <v>7</v>
      </c>
      <c r="D170" s="8">
        <v>140</v>
      </c>
      <c r="E170" s="53"/>
      <c r="F170" s="53"/>
      <c r="G170" s="19"/>
    </row>
    <row r="171" ht="12.75">
      <c r="G171" s="19"/>
    </row>
    <row r="172" spans="2:7" ht="12.75">
      <c r="B172" s="6" t="s">
        <v>97</v>
      </c>
      <c r="G172" s="19"/>
    </row>
    <row r="173" spans="7:8" ht="12.75">
      <c r="G173" s="14"/>
      <c r="H173" s="17"/>
    </row>
    <row r="174" spans="2:8" ht="12.75">
      <c r="B174" s="26" t="s">
        <v>99</v>
      </c>
      <c r="G174" s="14"/>
      <c r="H174" s="17"/>
    </row>
    <row r="175" spans="7:8" ht="12.75">
      <c r="G175" s="14"/>
      <c r="H175" s="17"/>
    </row>
    <row r="176" spans="2:7" ht="66">
      <c r="B176" s="1" t="s">
        <v>344</v>
      </c>
      <c r="G176" s="21"/>
    </row>
    <row r="177" spans="2:7" ht="26.25">
      <c r="B177" s="1" t="s">
        <v>342</v>
      </c>
      <c r="G177" s="21"/>
    </row>
    <row r="178" spans="2:7" ht="118.5">
      <c r="B178" s="1" t="s">
        <v>163</v>
      </c>
      <c r="G178" s="21"/>
    </row>
    <row r="179" ht="12.75">
      <c r="G179" s="21"/>
    </row>
    <row r="180" spans="1:8" ht="26.25">
      <c r="A180" s="3"/>
      <c r="B180" s="27" t="s">
        <v>227</v>
      </c>
      <c r="D180" s="7"/>
      <c r="E180" s="53"/>
      <c r="F180" s="53"/>
      <c r="G180" s="14"/>
      <c r="H180" s="17"/>
    </row>
    <row r="181" spans="1:8" ht="12.75">
      <c r="A181" s="3"/>
      <c r="B181" s="27" t="s">
        <v>31</v>
      </c>
      <c r="D181" s="7"/>
      <c r="E181" s="53"/>
      <c r="F181" s="53"/>
      <c r="G181" s="14"/>
      <c r="H181" s="17"/>
    </row>
    <row r="182" spans="1:8" ht="12.75">
      <c r="A182" s="3"/>
      <c r="B182" s="27"/>
      <c r="D182" s="7"/>
      <c r="E182" s="53"/>
      <c r="F182" s="53"/>
      <c r="G182" s="14"/>
      <c r="H182" s="17"/>
    </row>
    <row r="183" spans="1:8" ht="26.25">
      <c r="A183" s="3"/>
      <c r="B183" s="27" t="s">
        <v>124</v>
      </c>
      <c r="D183" s="7"/>
      <c r="E183" s="53"/>
      <c r="F183" s="53"/>
      <c r="G183" s="14"/>
      <c r="H183" s="17"/>
    </row>
    <row r="184" spans="1:8" ht="12.75">
      <c r="A184" s="3"/>
      <c r="B184" s="27"/>
      <c r="D184" s="7"/>
      <c r="E184" s="53"/>
      <c r="F184" s="53"/>
      <c r="G184" s="14"/>
      <c r="H184" s="17"/>
    </row>
    <row r="185" spans="1:8" ht="39">
      <c r="A185" s="3"/>
      <c r="B185" s="27" t="s">
        <v>228</v>
      </c>
      <c r="D185" s="7"/>
      <c r="E185" s="53"/>
      <c r="F185" s="53"/>
      <c r="G185" s="14"/>
      <c r="H185" s="17"/>
    </row>
    <row r="186" spans="1:8" ht="26.25">
      <c r="A186" s="3"/>
      <c r="B186" s="27" t="s">
        <v>346</v>
      </c>
      <c r="D186" s="7"/>
      <c r="E186" s="53"/>
      <c r="F186" s="53"/>
      <c r="G186" s="14"/>
      <c r="H186" s="17"/>
    </row>
    <row r="187" spans="1:8" ht="12.75">
      <c r="A187" s="3"/>
      <c r="B187" s="27"/>
      <c r="D187" s="7"/>
      <c r="E187" s="53"/>
      <c r="F187" s="53"/>
      <c r="G187" s="14"/>
      <c r="H187" s="17"/>
    </row>
    <row r="188" spans="1:8" ht="26.25">
      <c r="A188" s="3"/>
      <c r="B188" s="27" t="s">
        <v>200</v>
      </c>
      <c r="D188" s="7"/>
      <c r="E188" s="53"/>
      <c r="F188" s="53"/>
      <c r="G188" s="14"/>
      <c r="H188" s="17"/>
    </row>
    <row r="189" spans="1:8" ht="12.75">
      <c r="A189" s="3"/>
      <c r="B189" s="27"/>
      <c r="D189" s="7"/>
      <c r="E189" s="53"/>
      <c r="F189" s="53"/>
      <c r="G189" s="14"/>
      <c r="H189" s="17"/>
    </row>
    <row r="190" spans="1:8" ht="26.25">
      <c r="A190" s="3"/>
      <c r="B190" s="27" t="s">
        <v>260</v>
      </c>
      <c r="D190" s="7"/>
      <c r="E190" s="53"/>
      <c r="F190" s="53"/>
      <c r="G190" s="14"/>
      <c r="H190" s="17"/>
    </row>
    <row r="191" spans="1:8" ht="12.75">
      <c r="A191" s="3"/>
      <c r="B191" s="27" t="s">
        <v>233</v>
      </c>
      <c r="D191" s="7"/>
      <c r="E191" s="53"/>
      <c r="F191" s="53"/>
      <c r="G191" s="14"/>
      <c r="H191" s="17"/>
    </row>
    <row r="192" spans="1:8" ht="12.75">
      <c r="A192" s="3"/>
      <c r="B192" s="27" t="s">
        <v>234</v>
      </c>
      <c r="D192" s="7"/>
      <c r="E192" s="53"/>
      <c r="F192" s="53"/>
      <c r="G192" s="14"/>
      <c r="H192" s="17"/>
    </row>
    <row r="193" spans="1:8" ht="66">
      <c r="A193" s="3"/>
      <c r="B193" s="27" t="s">
        <v>357</v>
      </c>
      <c r="D193" s="7"/>
      <c r="E193" s="53"/>
      <c r="F193" s="53"/>
      <c r="G193" s="14"/>
      <c r="H193" s="17"/>
    </row>
    <row r="194" spans="1:8" ht="12.75">
      <c r="A194" s="3"/>
      <c r="B194" s="27" t="s">
        <v>110</v>
      </c>
      <c r="D194" s="7"/>
      <c r="E194" s="53"/>
      <c r="F194" s="53"/>
      <c r="G194" s="14"/>
      <c r="H194" s="17"/>
    </row>
    <row r="195" spans="1:8" ht="12.75">
      <c r="A195" s="3"/>
      <c r="B195" s="27"/>
      <c r="D195" s="7"/>
      <c r="E195" s="53"/>
      <c r="F195" s="53"/>
      <c r="G195" s="14"/>
      <c r="H195" s="17"/>
    </row>
    <row r="196" spans="1:8" ht="12.75">
      <c r="A196" s="3"/>
      <c r="B196" s="27" t="s">
        <v>232</v>
      </c>
      <c r="D196" s="7"/>
      <c r="E196" s="53"/>
      <c r="F196" s="53"/>
      <c r="G196" s="14"/>
      <c r="H196" s="17"/>
    </row>
    <row r="197" spans="1:8" ht="26.25">
      <c r="A197" s="3"/>
      <c r="B197" s="27" t="s">
        <v>229</v>
      </c>
      <c r="D197" s="7"/>
      <c r="E197" s="53"/>
      <c r="F197" s="53"/>
      <c r="G197" s="14"/>
      <c r="H197" s="17"/>
    </row>
    <row r="198" spans="1:8" ht="12.75">
      <c r="A198" s="3"/>
      <c r="B198" s="27" t="s">
        <v>110</v>
      </c>
      <c r="D198" s="7"/>
      <c r="E198" s="53"/>
      <c r="F198" s="53"/>
      <c r="G198" s="14"/>
      <c r="H198" s="17"/>
    </row>
    <row r="199" spans="1:8" ht="12.75">
      <c r="A199" s="3"/>
      <c r="B199" s="27"/>
      <c r="D199" s="7"/>
      <c r="E199" s="53"/>
      <c r="F199" s="53"/>
      <c r="G199" s="14"/>
      <c r="H199" s="17"/>
    </row>
    <row r="200" spans="1:8" ht="26.25">
      <c r="A200" s="3"/>
      <c r="B200" s="27" t="s">
        <v>114</v>
      </c>
      <c r="D200" s="7"/>
      <c r="E200" s="53"/>
      <c r="F200" s="53"/>
      <c r="G200" s="14"/>
      <c r="H200" s="17"/>
    </row>
    <row r="201" spans="1:8" ht="12.75">
      <c r="A201" s="3"/>
      <c r="B201" s="27"/>
      <c r="D201" s="7"/>
      <c r="E201" s="53"/>
      <c r="F201" s="53"/>
      <c r="G201" s="14"/>
      <c r="H201" s="17"/>
    </row>
    <row r="202" spans="1:8" ht="39">
      <c r="A202" s="3"/>
      <c r="B202" s="27" t="s">
        <v>363</v>
      </c>
      <c r="D202" s="7"/>
      <c r="E202" s="53"/>
      <c r="F202" s="53"/>
      <c r="G202" s="14"/>
      <c r="H202" s="17"/>
    </row>
    <row r="203" spans="1:8" ht="26.25">
      <c r="A203" s="3"/>
      <c r="B203" s="27" t="s">
        <v>230</v>
      </c>
      <c r="D203" s="7"/>
      <c r="E203" s="53"/>
      <c r="F203" s="53"/>
      <c r="G203" s="14"/>
      <c r="H203" s="17"/>
    </row>
    <row r="204" spans="2:8" ht="12.75">
      <c r="B204" s="27"/>
      <c r="G204" s="14"/>
      <c r="H204" s="17"/>
    </row>
    <row r="205" spans="2:8" ht="26.25">
      <c r="B205" s="27" t="s">
        <v>254</v>
      </c>
      <c r="G205" s="14"/>
      <c r="H205" s="17"/>
    </row>
    <row r="206" spans="2:8" ht="12.75">
      <c r="B206" s="27"/>
      <c r="G206" s="14"/>
      <c r="H206" s="17"/>
    </row>
    <row r="207" spans="1:8" s="16" customFormat="1" ht="12.75">
      <c r="A207" s="3"/>
      <c r="B207" s="26" t="s">
        <v>262</v>
      </c>
      <c r="C207" s="12"/>
      <c r="D207" s="13"/>
      <c r="E207" s="52"/>
      <c r="F207" s="52"/>
      <c r="G207" s="14"/>
      <c r="H207" s="15"/>
    </row>
    <row r="208" spans="2:8" ht="12.75">
      <c r="B208" s="27" t="s">
        <v>80</v>
      </c>
      <c r="G208" s="28"/>
      <c r="H208" s="17"/>
    </row>
    <row r="209" spans="2:8" ht="12.75">
      <c r="B209" s="27" t="s">
        <v>168</v>
      </c>
      <c r="G209" s="28"/>
      <c r="H209" s="17"/>
    </row>
    <row r="210" spans="2:7" ht="12.75">
      <c r="B210" s="1" t="s">
        <v>343</v>
      </c>
      <c r="G210" s="21"/>
    </row>
    <row r="211" spans="2:8" ht="12.75">
      <c r="B211" s="27"/>
      <c r="G211" s="28"/>
      <c r="H211" s="17"/>
    </row>
    <row r="212" spans="1:8" s="16" customFormat="1" ht="12.75">
      <c r="A212" s="3"/>
      <c r="B212" s="26" t="s">
        <v>255</v>
      </c>
      <c r="C212" s="12"/>
      <c r="D212" s="13"/>
      <c r="E212" s="52"/>
      <c r="F212" s="52"/>
      <c r="G212" s="14"/>
      <c r="H212" s="15"/>
    </row>
    <row r="213" spans="2:8" ht="12.75">
      <c r="B213" s="27" t="s">
        <v>269</v>
      </c>
      <c r="G213" s="28"/>
      <c r="H213" s="17"/>
    </row>
    <row r="214" spans="2:8" ht="12.75">
      <c r="B214" s="27"/>
      <c r="G214" s="28"/>
      <c r="H214" s="17"/>
    </row>
    <row r="215" spans="2:8" ht="39">
      <c r="B215" s="27" t="s">
        <v>81</v>
      </c>
      <c r="G215" s="28"/>
      <c r="H215" s="17"/>
    </row>
    <row r="216" spans="2:8" ht="26.25">
      <c r="B216" s="27" t="s">
        <v>38</v>
      </c>
      <c r="G216" s="14"/>
      <c r="H216" s="17"/>
    </row>
    <row r="217" spans="2:7" ht="26.25">
      <c r="B217" s="1" t="s">
        <v>345</v>
      </c>
      <c r="G217" s="21"/>
    </row>
    <row r="218" spans="2:8" ht="12.75">
      <c r="B218" s="27"/>
      <c r="G218" s="28"/>
      <c r="H218" s="17"/>
    </row>
    <row r="219" spans="1:8" s="16" customFormat="1" ht="12.75">
      <c r="A219" s="3">
        <v>1</v>
      </c>
      <c r="B219" s="26" t="s">
        <v>82</v>
      </c>
      <c r="C219" s="12"/>
      <c r="D219" s="13"/>
      <c r="E219" s="52"/>
      <c r="F219" s="52"/>
      <c r="G219" s="14"/>
      <c r="H219" s="15"/>
    </row>
    <row r="220" spans="2:8" ht="12.75">
      <c r="B220" s="27" t="s">
        <v>25</v>
      </c>
      <c r="G220" s="28"/>
      <c r="H220" s="17"/>
    </row>
    <row r="221" spans="2:8" ht="26.25">
      <c r="B221" s="45" t="s">
        <v>257</v>
      </c>
      <c r="G221" s="14"/>
      <c r="H221" s="17"/>
    </row>
    <row r="222" spans="2:8" ht="39">
      <c r="B222" s="45" t="s">
        <v>258</v>
      </c>
      <c r="G222" s="14"/>
      <c r="H222" s="17"/>
    </row>
    <row r="223" spans="2:8" ht="26.25">
      <c r="B223" s="27" t="s">
        <v>84</v>
      </c>
      <c r="G223" s="14"/>
      <c r="H223" s="17"/>
    </row>
    <row r="224" spans="2:8" ht="26.25">
      <c r="B224" s="27" t="s">
        <v>78</v>
      </c>
      <c r="G224" s="14"/>
      <c r="H224" s="17"/>
    </row>
    <row r="225" spans="2:8" ht="26.25">
      <c r="B225" s="27" t="s">
        <v>85</v>
      </c>
      <c r="G225" s="14"/>
      <c r="H225" s="17"/>
    </row>
    <row r="226" spans="2:8" ht="12.75">
      <c r="B226" s="27" t="s">
        <v>364</v>
      </c>
      <c r="G226" s="14"/>
      <c r="H226" s="17"/>
    </row>
    <row r="227" spans="2:8" ht="12.75">
      <c r="B227" s="27" t="s">
        <v>256</v>
      </c>
      <c r="G227" s="28"/>
      <c r="H227" s="17"/>
    </row>
    <row r="228" spans="1:8" ht="12.75">
      <c r="A228" s="2" t="s">
        <v>246</v>
      </c>
      <c r="B228" s="27" t="s">
        <v>356</v>
      </c>
      <c r="C228" s="7" t="s">
        <v>1</v>
      </c>
      <c r="D228" s="8">
        <v>290</v>
      </c>
      <c r="G228" s="14"/>
      <c r="H228" s="17"/>
    </row>
    <row r="229" spans="1:8" ht="12.75">
      <c r="A229" s="2" t="s">
        <v>247</v>
      </c>
      <c r="B229" s="27" t="s">
        <v>355</v>
      </c>
      <c r="C229" s="7" t="s">
        <v>1</v>
      </c>
      <c r="D229" s="8">
        <v>20</v>
      </c>
      <c r="G229" s="14"/>
      <c r="H229" s="17"/>
    </row>
    <row r="230" spans="1:8" ht="12.75">
      <c r="A230" s="2" t="s">
        <v>247</v>
      </c>
      <c r="B230" s="27" t="s">
        <v>199</v>
      </c>
      <c r="C230" s="7" t="s">
        <v>1</v>
      </c>
      <c r="D230" s="8">
        <v>70</v>
      </c>
      <c r="G230" s="14"/>
      <c r="H230" s="17"/>
    </row>
    <row r="231" spans="2:8" ht="12.75">
      <c r="B231" s="27"/>
      <c r="G231" s="14"/>
      <c r="H231" s="17"/>
    </row>
    <row r="232" spans="2:8" ht="12.75">
      <c r="B232" s="27"/>
      <c r="G232" s="14"/>
      <c r="H232" s="17"/>
    </row>
    <row r="233" spans="1:8" s="16" customFormat="1" ht="12.75">
      <c r="A233" s="3">
        <v>2</v>
      </c>
      <c r="B233" s="26" t="s">
        <v>83</v>
      </c>
      <c r="C233" s="12"/>
      <c r="D233" s="13"/>
      <c r="E233" s="52"/>
      <c r="F233" s="52"/>
      <c r="G233" s="14"/>
      <c r="H233" s="15"/>
    </row>
    <row r="234" spans="2:8" ht="12.75">
      <c r="B234" s="27" t="s">
        <v>261</v>
      </c>
      <c r="G234" s="14"/>
      <c r="H234" s="17"/>
    </row>
    <row r="235" spans="1:8" s="16" customFormat="1" ht="39">
      <c r="A235" s="3"/>
      <c r="B235" s="27" t="s">
        <v>259</v>
      </c>
      <c r="C235" s="12"/>
      <c r="D235" s="13"/>
      <c r="E235" s="52"/>
      <c r="F235" s="52"/>
      <c r="G235" s="14"/>
      <c r="H235" s="15"/>
    </row>
    <row r="236" spans="2:8" ht="12.75">
      <c r="B236" s="27" t="s">
        <v>364</v>
      </c>
      <c r="G236" s="14"/>
      <c r="H236" s="17"/>
    </row>
    <row r="237" spans="2:8" ht="12.75">
      <c r="B237" s="27" t="s">
        <v>256</v>
      </c>
      <c r="G237" s="28"/>
      <c r="H237" s="17"/>
    </row>
    <row r="238" spans="2:8" ht="12.75">
      <c r="B238" s="27" t="s">
        <v>79</v>
      </c>
      <c r="G238" s="14"/>
      <c r="H238" s="17"/>
    </row>
    <row r="239" spans="2:8" ht="12.75">
      <c r="B239" s="27" t="s">
        <v>366</v>
      </c>
      <c r="C239" s="7" t="s">
        <v>4</v>
      </c>
      <c r="D239" s="8">
        <v>156</v>
      </c>
      <c r="G239" s="14"/>
      <c r="H239" s="17"/>
    </row>
    <row r="240" spans="2:8" ht="12.75">
      <c r="B240" s="27"/>
      <c r="G240" s="14"/>
      <c r="H240" s="17"/>
    </row>
    <row r="241" spans="2:8" ht="12.75">
      <c r="B241" s="27"/>
      <c r="G241" s="28"/>
      <c r="H241" s="17"/>
    </row>
    <row r="242" spans="1:8" s="16" customFormat="1" ht="12.75">
      <c r="A242" s="3">
        <v>3</v>
      </c>
      <c r="B242" s="26" t="s">
        <v>253</v>
      </c>
      <c r="C242" s="12"/>
      <c r="D242" s="13"/>
      <c r="E242" s="52"/>
      <c r="F242" s="52"/>
      <c r="G242" s="14"/>
      <c r="H242" s="15"/>
    </row>
    <row r="243" spans="2:8" ht="12.75">
      <c r="B243" s="27" t="s">
        <v>261</v>
      </c>
      <c r="G243" s="14"/>
      <c r="H243" s="17"/>
    </row>
    <row r="244" spans="2:8" ht="26.25">
      <c r="B244" s="27" t="s">
        <v>231</v>
      </c>
      <c r="G244" s="28"/>
      <c r="H244" s="17"/>
    </row>
    <row r="245" spans="2:8" ht="12.75">
      <c r="B245" s="27" t="s">
        <v>87</v>
      </c>
      <c r="G245" s="28"/>
      <c r="H245" s="17"/>
    </row>
    <row r="246" spans="2:8" ht="12.75">
      <c r="B246" s="27" t="s">
        <v>88</v>
      </c>
      <c r="G246" s="28"/>
      <c r="H246" s="17"/>
    </row>
    <row r="247" spans="2:8" ht="12.75">
      <c r="B247" s="27" t="s">
        <v>89</v>
      </c>
      <c r="G247" s="28"/>
      <c r="H247" s="17"/>
    </row>
    <row r="248" spans="2:8" ht="26.25">
      <c r="B248" s="27" t="s">
        <v>86</v>
      </c>
      <c r="G248" s="28"/>
      <c r="H248" s="17"/>
    </row>
    <row r="249" spans="2:8" ht="12.75">
      <c r="B249" s="27" t="s">
        <v>256</v>
      </c>
      <c r="G249" s="28"/>
      <c r="H249" s="17"/>
    </row>
    <row r="250" spans="2:8" ht="12.75">
      <c r="B250" s="27" t="s">
        <v>367</v>
      </c>
      <c r="C250" s="7" t="s">
        <v>3</v>
      </c>
      <c r="D250" s="8">
        <v>141</v>
      </c>
      <c r="G250" s="14"/>
      <c r="H250" s="17"/>
    </row>
    <row r="251" spans="2:8" ht="12.75">
      <c r="B251" s="27" t="s">
        <v>368</v>
      </c>
      <c r="C251" s="7" t="s">
        <v>3</v>
      </c>
      <c r="D251" s="8">
        <v>130</v>
      </c>
      <c r="G251" s="14"/>
      <c r="H251" s="17"/>
    </row>
    <row r="252" spans="2:8" ht="12.75">
      <c r="B252" s="27"/>
      <c r="G252" s="14"/>
      <c r="H252" s="17"/>
    </row>
    <row r="253" spans="1:8" s="16" customFormat="1" ht="12.75">
      <c r="A253" s="3">
        <v>4</v>
      </c>
      <c r="B253" s="26" t="s">
        <v>348</v>
      </c>
      <c r="C253" s="12"/>
      <c r="D253" s="13"/>
      <c r="E253" s="52"/>
      <c r="F253" s="52"/>
      <c r="G253" s="14"/>
      <c r="H253" s="15"/>
    </row>
    <row r="254" spans="2:8" ht="12.75">
      <c r="B254" s="27" t="s">
        <v>351</v>
      </c>
      <c r="G254" s="14"/>
      <c r="H254" s="17"/>
    </row>
    <row r="255" spans="2:8" ht="12.75">
      <c r="B255" s="27" t="s">
        <v>352</v>
      </c>
      <c r="G255" s="28"/>
      <c r="H255" s="17"/>
    </row>
    <row r="256" spans="2:8" ht="12.75">
      <c r="B256" s="27" t="s">
        <v>349</v>
      </c>
      <c r="G256" s="28"/>
      <c r="H256" s="17"/>
    </row>
    <row r="257" spans="2:8" ht="12.75">
      <c r="B257" s="27" t="s">
        <v>350</v>
      </c>
      <c r="G257" s="28"/>
      <c r="H257" s="17"/>
    </row>
    <row r="258" spans="2:8" ht="12.75">
      <c r="B258" s="27" t="s">
        <v>369</v>
      </c>
      <c r="G258" s="28"/>
      <c r="H258" s="17"/>
    </row>
    <row r="259" spans="2:8" ht="12.75">
      <c r="B259" s="27" t="s">
        <v>88</v>
      </c>
      <c r="G259" s="28"/>
      <c r="H259" s="17"/>
    </row>
    <row r="260" spans="2:8" ht="12.75">
      <c r="B260" s="27" t="s">
        <v>89</v>
      </c>
      <c r="G260" s="28"/>
      <c r="H260" s="17"/>
    </row>
    <row r="261" spans="2:8" ht="12.75">
      <c r="B261" s="27" t="s">
        <v>353</v>
      </c>
      <c r="G261" s="28"/>
      <c r="H261" s="17"/>
    </row>
    <row r="262" spans="2:8" ht="12.75">
      <c r="B262" s="27" t="s">
        <v>354</v>
      </c>
      <c r="C262" s="7" t="s">
        <v>3</v>
      </c>
      <c r="D262" s="8">
        <v>19</v>
      </c>
      <c r="G262" s="28"/>
      <c r="H262" s="17"/>
    </row>
    <row r="263" spans="2:8" ht="12.75">
      <c r="B263" s="27"/>
      <c r="G263" s="14"/>
      <c r="H263" s="17"/>
    </row>
    <row r="264" spans="1:8" s="16" customFormat="1" ht="12.75">
      <c r="A264" s="3">
        <v>5</v>
      </c>
      <c r="B264" s="26" t="s">
        <v>267</v>
      </c>
      <c r="C264" s="12"/>
      <c r="D264" s="13"/>
      <c r="E264" s="52"/>
      <c r="F264" s="52"/>
      <c r="G264" s="14"/>
      <c r="H264" s="15"/>
    </row>
    <row r="265" spans="2:8" ht="12.75">
      <c r="B265" s="1" t="s">
        <v>167</v>
      </c>
      <c r="G265" s="28"/>
      <c r="H265" s="17"/>
    </row>
    <row r="266" spans="1:8" s="16" customFormat="1" ht="26.25">
      <c r="A266" s="3"/>
      <c r="B266" s="27" t="s">
        <v>271</v>
      </c>
      <c r="C266" s="12"/>
      <c r="D266" s="13"/>
      <c r="E266" s="52"/>
      <c r="F266" s="52"/>
      <c r="G266" s="14"/>
      <c r="H266" s="15"/>
    </row>
    <row r="267" spans="2:8" ht="52.5">
      <c r="B267" s="27" t="s">
        <v>372</v>
      </c>
      <c r="G267" s="14"/>
      <c r="H267" s="17"/>
    </row>
    <row r="268" spans="2:8" ht="52.5">
      <c r="B268" s="27" t="s">
        <v>268</v>
      </c>
      <c r="G268" s="14"/>
      <c r="H268" s="17"/>
    </row>
    <row r="269" spans="2:8" ht="12.75">
      <c r="B269" s="27" t="s">
        <v>275</v>
      </c>
      <c r="G269" s="14"/>
      <c r="H269" s="17"/>
    </row>
    <row r="270" spans="2:8" ht="12.75">
      <c r="B270" s="27" t="s">
        <v>276</v>
      </c>
      <c r="G270" s="14"/>
      <c r="H270" s="17"/>
    </row>
    <row r="271" spans="2:8" ht="12.75">
      <c r="B271" s="27"/>
      <c r="G271" s="14"/>
      <c r="H271" s="17"/>
    </row>
    <row r="272" spans="2:8" ht="12.75">
      <c r="B272" s="27" t="s">
        <v>266</v>
      </c>
      <c r="G272" s="14"/>
      <c r="H272" s="17"/>
    </row>
    <row r="273" spans="2:8" ht="12.75">
      <c r="B273" s="27" t="s">
        <v>370</v>
      </c>
      <c r="G273" s="14"/>
      <c r="H273" s="17"/>
    </row>
    <row r="274" spans="2:8" ht="12.75">
      <c r="B274" s="27"/>
      <c r="G274" s="14"/>
      <c r="H274" s="17"/>
    </row>
    <row r="275" spans="1:8" ht="12.75">
      <c r="A275" s="2" t="s">
        <v>246</v>
      </c>
      <c r="B275" s="27" t="s">
        <v>273</v>
      </c>
      <c r="C275" s="7" t="s">
        <v>3</v>
      </c>
      <c r="D275" s="8">
        <v>135</v>
      </c>
      <c r="G275" s="14"/>
      <c r="H275" s="17"/>
    </row>
    <row r="276" spans="1:8" ht="26.25">
      <c r="A276" s="2" t="s">
        <v>247</v>
      </c>
      <c r="B276" s="27" t="s">
        <v>264</v>
      </c>
      <c r="C276" s="7" t="s">
        <v>3</v>
      </c>
      <c r="D276" s="8">
        <v>19</v>
      </c>
      <c r="G276" s="14"/>
      <c r="H276" s="17"/>
    </row>
    <row r="277" spans="2:8" ht="12.75">
      <c r="B277" s="27"/>
      <c r="G277" s="14"/>
      <c r="H277" s="17"/>
    </row>
    <row r="278" spans="1:8" s="16" customFormat="1" ht="12.75">
      <c r="A278" s="3">
        <v>6</v>
      </c>
      <c r="B278" s="26" t="s">
        <v>270</v>
      </c>
      <c r="C278" s="12"/>
      <c r="D278" s="13"/>
      <c r="E278" s="52"/>
      <c r="F278" s="52"/>
      <c r="G278" s="14"/>
      <c r="H278" s="15"/>
    </row>
    <row r="279" spans="2:8" ht="12.75">
      <c r="B279" s="1" t="s">
        <v>167</v>
      </c>
      <c r="G279" s="28"/>
      <c r="H279" s="17"/>
    </row>
    <row r="280" spans="1:8" s="16" customFormat="1" ht="12.75">
      <c r="A280" s="3"/>
      <c r="B280" s="27" t="s">
        <v>263</v>
      </c>
      <c r="C280" s="12"/>
      <c r="D280" s="13"/>
      <c r="E280" s="52"/>
      <c r="F280" s="52"/>
      <c r="G280" s="14"/>
      <c r="H280" s="15"/>
    </row>
    <row r="281" spans="2:8" ht="52.5">
      <c r="B281" s="27" t="s">
        <v>372</v>
      </c>
      <c r="G281" s="14"/>
      <c r="H281" s="17"/>
    </row>
    <row r="282" spans="2:8" ht="12.75">
      <c r="B282" s="27" t="s">
        <v>279</v>
      </c>
      <c r="G282" s="14"/>
      <c r="H282" s="17"/>
    </row>
    <row r="283" spans="2:8" ht="12.75">
      <c r="B283" s="27" t="s">
        <v>277</v>
      </c>
      <c r="G283" s="14"/>
      <c r="H283" s="17"/>
    </row>
    <row r="284" spans="2:8" ht="12.75">
      <c r="B284" s="27" t="s">
        <v>276</v>
      </c>
      <c r="G284" s="14"/>
      <c r="H284" s="17"/>
    </row>
    <row r="285" spans="2:8" ht="12.75">
      <c r="B285" s="27" t="s">
        <v>371</v>
      </c>
      <c r="G285" s="14"/>
      <c r="H285" s="17"/>
    </row>
    <row r="286" spans="2:8" ht="12.75">
      <c r="B286" s="27" t="s">
        <v>272</v>
      </c>
      <c r="G286" s="14"/>
      <c r="H286" s="17"/>
    </row>
    <row r="287" spans="2:8" ht="12.75">
      <c r="B287" s="27" t="s">
        <v>373</v>
      </c>
      <c r="G287" s="14"/>
      <c r="H287" s="17"/>
    </row>
    <row r="288" spans="2:8" ht="12.75">
      <c r="B288" s="27"/>
      <c r="G288" s="14"/>
      <c r="H288" s="17"/>
    </row>
    <row r="289" spans="1:8" ht="12.75">
      <c r="A289" s="2" t="s">
        <v>248</v>
      </c>
      <c r="B289" s="27" t="s">
        <v>274</v>
      </c>
      <c r="C289" s="7" t="s">
        <v>3</v>
      </c>
      <c r="D289" s="8">
        <v>105</v>
      </c>
      <c r="G289" s="14"/>
      <c r="H289" s="17"/>
    </row>
    <row r="290" spans="1:8" ht="12.75">
      <c r="A290" s="2" t="s">
        <v>249</v>
      </c>
      <c r="B290" s="27" t="s">
        <v>265</v>
      </c>
      <c r="C290" s="7" t="s">
        <v>3</v>
      </c>
      <c r="D290" s="8">
        <v>19</v>
      </c>
      <c r="G290" s="14"/>
      <c r="H290" s="17"/>
    </row>
    <row r="291" spans="2:8" ht="12.75">
      <c r="B291" s="27"/>
      <c r="G291" s="14"/>
      <c r="H291" s="17"/>
    </row>
    <row r="292" spans="1:8" s="16" customFormat="1" ht="12.75">
      <c r="A292" s="3">
        <v>7</v>
      </c>
      <c r="B292" s="26" t="s">
        <v>113</v>
      </c>
      <c r="C292" s="12"/>
      <c r="D292" s="13"/>
      <c r="E292" s="52"/>
      <c r="F292" s="52"/>
      <c r="G292" s="14"/>
      <c r="H292" s="15"/>
    </row>
    <row r="293" spans="2:8" ht="12.75">
      <c r="B293" s="1" t="s">
        <v>167</v>
      </c>
      <c r="G293" s="28"/>
      <c r="H293" s="17"/>
    </row>
    <row r="294" spans="2:8" ht="26.25">
      <c r="B294" s="1" t="s">
        <v>288</v>
      </c>
      <c r="G294" s="28"/>
      <c r="H294" s="17"/>
    </row>
    <row r="295" spans="2:8" ht="12.75">
      <c r="B295" s="27" t="s">
        <v>285</v>
      </c>
      <c r="G295" s="14"/>
      <c r="H295" s="17"/>
    </row>
    <row r="296" spans="2:8" ht="12.75">
      <c r="B296" s="27" t="s">
        <v>289</v>
      </c>
      <c r="G296" s="14"/>
      <c r="H296" s="17"/>
    </row>
    <row r="297" spans="2:8" ht="12.75">
      <c r="B297" s="27" t="s">
        <v>279</v>
      </c>
      <c r="G297" s="14"/>
      <c r="H297" s="17"/>
    </row>
    <row r="298" spans="2:8" ht="26.25">
      <c r="B298" s="27" t="s">
        <v>374</v>
      </c>
      <c r="G298" s="28"/>
      <c r="H298" s="17"/>
    </row>
    <row r="299" spans="2:8" ht="26.25">
      <c r="B299" s="27" t="s">
        <v>286</v>
      </c>
      <c r="G299" s="14"/>
      <c r="H299" s="17"/>
    </row>
    <row r="300" spans="2:8" ht="12.75">
      <c r="B300" s="27" t="s">
        <v>287</v>
      </c>
      <c r="C300" s="7" t="s">
        <v>3</v>
      </c>
      <c r="D300" s="7">
        <v>8</v>
      </c>
      <c r="E300" s="53"/>
      <c r="F300" s="53"/>
      <c r="G300" s="14"/>
      <c r="H300" s="17"/>
    </row>
    <row r="301" spans="2:8" ht="12.75">
      <c r="B301" s="27"/>
      <c r="G301" s="14"/>
      <c r="H301" s="17"/>
    </row>
    <row r="302" spans="1:8" s="16" customFormat="1" ht="12.75">
      <c r="A302" s="3">
        <v>8</v>
      </c>
      <c r="B302" s="26" t="s">
        <v>278</v>
      </c>
      <c r="C302" s="12"/>
      <c r="D302" s="13"/>
      <c r="E302" s="52"/>
      <c r="F302" s="52"/>
      <c r="G302" s="14"/>
      <c r="H302" s="15"/>
    </row>
    <row r="303" spans="2:8" ht="12.75">
      <c r="B303" s="1" t="s">
        <v>167</v>
      </c>
      <c r="G303" s="28"/>
      <c r="H303" s="17"/>
    </row>
    <row r="304" spans="1:8" s="16" customFormat="1" ht="12.75">
      <c r="A304" s="3"/>
      <c r="B304" s="27" t="s">
        <v>280</v>
      </c>
      <c r="C304" s="12"/>
      <c r="D304" s="13"/>
      <c r="E304" s="52"/>
      <c r="F304" s="52"/>
      <c r="G304" s="14"/>
      <c r="H304" s="15"/>
    </row>
    <row r="305" spans="2:8" ht="12.75">
      <c r="B305" s="27" t="s">
        <v>281</v>
      </c>
      <c r="G305" s="14"/>
      <c r="H305" s="17"/>
    </row>
    <row r="306" spans="2:8" ht="12.75">
      <c r="B306" s="27" t="s">
        <v>282</v>
      </c>
      <c r="G306" s="14"/>
      <c r="H306" s="17"/>
    </row>
    <row r="307" spans="2:8" ht="26.25">
      <c r="B307" s="27" t="s">
        <v>375</v>
      </c>
      <c r="G307" s="14"/>
      <c r="H307" s="17"/>
    </row>
    <row r="308" spans="2:8" ht="26.25">
      <c r="B308" s="27" t="s">
        <v>283</v>
      </c>
      <c r="G308" s="14"/>
      <c r="H308" s="17"/>
    </row>
    <row r="309" spans="2:8" ht="12.75">
      <c r="B309" s="27" t="s">
        <v>272</v>
      </c>
      <c r="G309" s="14"/>
      <c r="H309" s="17"/>
    </row>
    <row r="310" spans="2:8" ht="12.75">
      <c r="B310" s="27" t="s">
        <v>284</v>
      </c>
      <c r="C310" s="7" t="s">
        <v>193</v>
      </c>
      <c r="D310" s="8">
        <v>1</v>
      </c>
      <c r="G310" s="14"/>
      <c r="H310" s="17"/>
    </row>
    <row r="311" spans="2:8" ht="12.75">
      <c r="B311" s="27"/>
      <c r="G311" s="28"/>
      <c r="H311" s="17"/>
    </row>
    <row r="312" spans="1:8" s="16" customFormat="1" ht="12.75">
      <c r="A312" s="3">
        <v>9</v>
      </c>
      <c r="B312" s="26" t="s">
        <v>123</v>
      </c>
      <c r="C312" s="12"/>
      <c r="D312" s="13"/>
      <c r="E312" s="52"/>
      <c r="F312" s="52"/>
      <c r="G312" s="14"/>
      <c r="H312" s="15"/>
    </row>
    <row r="313" spans="2:8" ht="26.25">
      <c r="B313" s="27" t="s">
        <v>292</v>
      </c>
      <c r="G313" s="28"/>
      <c r="H313" s="17"/>
    </row>
    <row r="314" spans="2:8" ht="39">
      <c r="B314" s="27" t="s">
        <v>290</v>
      </c>
      <c r="G314" s="28"/>
      <c r="H314" s="17"/>
    </row>
    <row r="315" spans="2:8" ht="12.75">
      <c r="B315" s="27" t="s">
        <v>291</v>
      </c>
      <c r="C315" s="7" t="s">
        <v>4</v>
      </c>
      <c r="D315" s="8">
        <v>10</v>
      </c>
      <c r="G315" s="14"/>
      <c r="H315" s="17"/>
    </row>
    <row r="316" spans="1:8" ht="12.75">
      <c r="A316" s="3"/>
      <c r="B316" s="27"/>
      <c r="D316" s="7"/>
      <c r="E316" s="54"/>
      <c r="F316" s="54"/>
      <c r="G316" s="14"/>
      <c r="H316" s="17"/>
    </row>
    <row r="317" spans="1:8" s="16" customFormat="1" ht="12.75">
      <c r="A317" s="3">
        <v>10</v>
      </c>
      <c r="B317" s="26" t="s">
        <v>377</v>
      </c>
      <c r="C317" s="12"/>
      <c r="D317" s="13"/>
      <c r="E317" s="52"/>
      <c r="F317" s="52"/>
      <c r="G317" s="14"/>
      <c r="H317" s="15"/>
    </row>
    <row r="318" spans="2:8" ht="12.75">
      <c r="B318" s="1" t="s">
        <v>167</v>
      </c>
      <c r="G318" s="28"/>
      <c r="H318" s="17"/>
    </row>
    <row r="319" spans="2:8" ht="12.75">
      <c r="B319" s="27" t="s">
        <v>293</v>
      </c>
      <c r="G319" s="14"/>
      <c r="H319" s="17"/>
    </row>
    <row r="320" spans="2:7" ht="26.25">
      <c r="B320" s="1" t="s">
        <v>376</v>
      </c>
      <c r="G320" s="21"/>
    </row>
    <row r="321" spans="2:7" ht="12.75">
      <c r="B321" s="1" t="s">
        <v>169</v>
      </c>
      <c r="G321" s="21"/>
    </row>
    <row r="322" spans="2:7" ht="39">
      <c r="B322" s="1" t="s">
        <v>294</v>
      </c>
      <c r="G322" s="21"/>
    </row>
    <row r="323" spans="2:8" ht="12.75">
      <c r="B323" s="27" t="s">
        <v>28</v>
      </c>
      <c r="C323" s="7" t="s">
        <v>10</v>
      </c>
      <c r="D323" s="8">
        <v>1</v>
      </c>
      <c r="G323" s="14"/>
      <c r="H323" s="17"/>
    </row>
    <row r="324" spans="1:8" ht="12.75">
      <c r="A324" s="3"/>
      <c r="B324" s="27"/>
      <c r="D324" s="7"/>
      <c r="E324" s="54"/>
      <c r="F324" s="54"/>
      <c r="G324" s="14"/>
      <c r="H324" s="17"/>
    </row>
    <row r="325" spans="1:8" s="16" customFormat="1" ht="12.75">
      <c r="A325" s="3">
        <v>11</v>
      </c>
      <c r="B325" s="26" t="s">
        <v>393</v>
      </c>
      <c r="C325" s="12"/>
      <c r="D325" s="13"/>
      <c r="E325" s="52"/>
      <c r="F325" s="52"/>
      <c r="G325" s="14"/>
      <c r="H325" s="15"/>
    </row>
    <row r="326" spans="2:8" ht="12.75">
      <c r="B326" s="1" t="s">
        <v>130</v>
      </c>
      <c r="G326" s="28"/>
      <c r="H326" s="17"/>
    </row>
    <row r="327" spans="2:8" ht="12.75">
      <c r="B327" s="1" t="s">
        <v>131</v>
      </c>
      <c r="G327" s="28"/>
      <c r="H327" s="17"/>
    </row>
    <row r="328" spans="2:8" ht="12.75">
      <c r="B328" s="1" t="s">
        <v>378</v>
      </c>
      <c r="G328" s="28"/>
      <c r="H328" s="17"/>
    </row>
    <row r="329" spans="2:8" ht="78.75">
      <c r="B329" s="1" t="s">
        <v>211</v>
      </c>
      <c r="G329" s="28"/>
      <c r="H329" s="17"/>
    </row>
    <row r="330" spans="2:8" ht="66">
      <c r="B330" s="1" t="s">
        <v>212</v>
      </c>
      <c r="G330" s="28"/>
      <c r="H330" s="17"/>
    </row>
    <row r="331" spans="2:8" ht="12.75">
      <c r="B331" s="1" t="s">
        <v>379</v>
      </c>
      <c r="G331" s="28"/>
      <c r="H331" s="17"/>
    </row>
    <row r="332" spans="2:8" ht="12.75">
      <c r="B332" s="1" t="s">
        <v>129</v>
      </c>
      <c r="C332" s="7" t="s">
        <v>3</v>
      </c>
      <c r="D332" s="8">
        <v>84</v>
      </c>
      <c r="G332" s="28"/>
      <c r="H332" s="17"/>
    </row>
    <row r="333" spans="2:8" ht="12.75">
      <c r="B333" s="27"/>
      <c r="G333" s="14"/>
      <c r="H333" s="17"/>
    </row>
    <row r="334" spans="1:8" s="16" customFormat="1" ht="12.75">
      <c r="A334" s="3">
        <v>12</v>
      </c>
      <c r="B334" s="6" t="s">
        <v>32</v>
      </c>
      <c r="C334" s="12"/>
      <c r="D334" s="13"/>
      <c r="E334" s="52"/>
      <c r="F334" s="52"/>
      <c r="G334" s="14"/>
      <c r="H334" s="15"/>
    </row>
    <row r="335" spans="2:7" ht="26.25">
      <c r="B335" s="1" t="s">
        <v>164</v>
      </c>
      <c r="G335" s="21"/>
    </row>
    <row r="336" spans="2:7" ht="26.25">
      <c r="B336" s="1" t="s">
        <v>165</v>
      </c>
      <c r="G336" s="21"/>
    </row>
    <row r="337" spans="2:7" ht="12.75">
      <c r="B337" s="1" t="s">
        <v>166</v>
      </c>
      <c r="G337" s="21"/>
    </row>
    <row r="338" spans="2:7" ht="12.75">
      <c r="B338" s="1" t="s">
        <v>110</v>
      </c>
      <c r="G338" s="21"/>
    </row>
    <row r="339" spans="2:7" ht="12.75">
      <c r="B339" s="1" t="s">
        <v>380</v>
      </c>
      <c r="G339" s="21"/>
    </row>
    <row r="340" spans="2:8" ht="26.25">
      <c r="B340" s="1" t="s">
        <v>365</v>
      </c>
      <c r="C340" s="7" t="s">
        <v>1</v>
      </c>
      <c r="D340" s="8">
        <v>930</v>
      </c>
      <c r="G340" s="14"/>
      <c r="H340" s="17"/>
    </row>
    <row r="341" spans="1:8" ht="12.75">
      <c r="A341" s="3"/>
      <c r="B341" s="27"/>
      <c r="D341" s="7"/>
      <c r="E341" s="53"/>
      <c r="F341" s="53"/>
      <c r="G341" s="14"/>
      <c r="H341" s="17"/>
    </row>
    <row r="342" spans="1:8" s="16" customFormat="1" ht="12.75">
      <c r="A342" s="3">
        <v>13</v>
      </c>
      <c r="B342" s="6" t="s">
        <v>295</v>
      </c>
      <c r="C342" s="12"/>
      <c r="D342" s="13"/>
      <c r="E342" s="52"/>
      <c r="F342" s="52"/>
      <c r="G342" s="14"/>
      <c r="H342" s="15"/>
    </row>
    <row r="343" spans="2:7" ht="52.5">
      <c r="B343" s="1" t="s">
        <v>381</v>
      </c>
      <c r="G343" s="21"/>
    </row>
    <row r="344" spans="2:8" ht="12.75">
      <c r="B344" s="1" t="s">
        <v>236</v>
      </c>
      <c r="C344" s="7" t="s">
        <v>2</v>
      </c>
      <c r="D344" s="8">
        <v>1</v>
      </c>
      <c r="G344" s="14"/>
      <c r="H344" s="17"/>
    </row>
    <row r="345" spans="2:8" ht="12.75">
      <c r="B345" s="1" t="s">
        <v>235</v>
      </c>
      <c r="C345" s="7" t="s">
        <v>2</v>
      </c>
      <c r="D345" s="8">
        <v>1</v>
      </c>
      <c r="G345" s="14"/>
      <c r="H345" s="17"/>
    </row>
    <row r="346" spans="1:8" ht="12.75">
      <c r="A346" s="3"/>
      <c r="B346" s="27"/>
      <c r="D346" s="7"/>
      <c r="E346" s="53"/>
      <c r="F346" s="53"/>
      <c r="G346" s="14"/>
      <c r="H346" s="17"/>
    </row>
    <row r="347" spans="2:8" ht="12.75">
      <c r="B347" s="26" t="s">
        <v>100</v>
      </c>
      <c r="G347" s="14"/>
      <c r="H347" s="17"/>
    </row>
    <row r="348" spans="1:8" ht="12.75">
      <c r="A348" s="3"/>
      <c r="B348" s="27"/>
      <c r="D348" s="7"/>
      <c r="E348" s="53"/>
      <c r="F348" s="53"/>
      <c r="G348" s="14"/>
      <c r="H348" s="17"/>
    </row>
    <row r="349" spans="2:8" ht="12.75">
      <c r="B349" s="26" t="s">
        <v>101</v>
      </c>
      <c r="G349" s="14"/>
      <c r="H349" s="17"/>
    </row>
    <row r="350" spans="1:8" ht="12.75">
      <c r="A350" s="3"/>
      <c r="B350" s="27"/>
      <c r="D350" s="7"/>
      <c r="E350" s="53"/>
      <c r="F350" s="53"/>
      <c r="G350" s="14"/>
      <c r="H350" s="17"/>
    </row>
    <row r="351" spans="2:8" ht="26.25">
      <c r="B351" s="1" t="s">
        <v>76</v>
      </c>
      <c r="G351" s="28"/>
      <c r="H351" s="17"/>
    </row>
    <row r="352" spans="2:8" ht="26.25">
      <c r="B352" s="27" t="s">
        <v>383</v>
      </c>
      <c r="G352" s="14"/>
      <c r="H352" s="17"/>
    </row>
    <row r="353" spans="2:8" ht="39">
      <c r="B353" s="1" t="s">
        <v>77</v>
      </c>
      <c r="G353" s="28"/>
      <c r="H353" s="17"/>
    </row>
    <row r="354" spans="2:8" ht="12.75">
      <c r="B354" s="1" t="s">
        <v>116</v>
      </c>
      <c r="G354" s="28"/>
      <c r="H354" s="17"/>
    </row>
    <row r="355" spans="2:8" ht="12.75">
      <c r="B355" s="1" t="s">
        <v>382</v>
      </c>
      <c r="G355" s="28"/>
      <c r="H355" s="17"/>
    </row>
    <row r="356" spans="2:8" ht="26.25">
      <c r="B356" s="27" t="s">
        <v>37</v>
      </c>
      <c r="G356" s="14"/>
      <c r="H356" s="17"/>
    </row>
    <row r="357" spans="2:8" ht="26.25">
      <c r="B357" s="1" t="s">
        <v>108</v>
      </c>
      <c r="G357" s="21"/>
      <c r="H357" s="17"/>
    </row>
    <row r="358" spans="2:8" ht="12.75">
      <c r="B358" s="1" t="s">
        <v>44</v>
      </c>
      <c r="G358" s="21"/>
      <c r="H358" s="17"/>
    </row>
    <row r="359" spans="1:8" ht="12.75">
      <c r="A359" s="3"/>
      <c r="B359" s="27" t="s">
        <v>110</v>
      </c>
      <c r="D359" s="7"/>
      <c r="E359" s="53"/>
      <c r="F359" s="53"/>
      <c r="G359" s="14"/>
      <c r="H359" s="17"/>
    </row>
    <row r="360" spans="2:8" ht="12.75">
      <c r="B360" s="1" t="s">
        <v>43</v>
      </c>
      <c r="G360" s="21"/>
      <c r="H360" s="17"/>
    </row>
    <row r="361" spans="7:8" ht="12.75">
      <c r="G361" s="21"/>
      <c r="H361" s="17"/>
    </row>
    <row r="362" spans="1:8" s="16" customFormat="1" ht="12.75">
      <c r="A362" s="3">
        <v>1</v>
      </c>
      <c r="B362" s="26" t="s">
        <v>115</v>
      </c>
      <c r="C362" s="12"/>
      <c r="D362" s="13"/>
      <c r="E362" s="52"/>
      <c r="F362" s="52"/>
      <c r="G362" s="14"/>
      <c r="H362" s="15"/>
    </row>
    <row r="363" spans="2:8" ht="26.25">
      <c r="B363" s="27" t="s">
        <v>385</v>
      </c>
      <c r="G363" s="28"/>
      <c r="H363" s="17"/>
    </row>
    <row r="364" spans="2:8" ht="26.25">
      <c r="B364" s="27" t="s">
        <v>384</v>
      </c>
      <c r="G364" s="14"/>
      <c r="H364" s="17"/>
    </row>
    <row r="365" spans="2:8" ht="12.75">
      <c r="B365" s="27" t="s">
        <v>386</v>
      </c>
      <c r="G365" s="14"/>
      <c r="H365" s="17"/>
    </row>
    <row r="366" spans="2:8" ht="39">
      <c r="B366" s="27" t="s">
        <v>118</v>
      </c>
      <c r="G366" s="14"/>
      <c r="H366" s="17"/>
    </row>
    <row r="367" spans="2:8" ht="26.25">
      <c r="B367" s="27" t="s">
        <v>117</v>
      </c>
      <c r="G367" s="14"/>
      <c r="H367" s="17"/>
    </row>
    <row r="368" spans="2:8" ht="12.75">
      <c r="B368" s="27" t="s">
        <v>45</v>
      </c>
      <c r="G368" s="14"/>
      <c r="H368" s="17"/>
    </row>
    <row r="369" spans="2:8" ht="12.75">
      <c r="B369" s="1" t="s">
        <v>198</v>
      </c>
      <c r="C369" s="7" t="s">
        <v>4</v>
      </c>
      <c r="D369" s="8">
        <v>1</v>
      </c>
      <c r="G369" s="21"/>
      <c r="H369" s="17"/>
    </row>
    <row r="370" spans="1:8" ht="12.75">
      <c r="A370" s="3"/>
      <c r="B370" s="27"/>
      <c r="D370" s="7"/>
      <c r="E370" s="54"/>
      <c r="F370" s="54"/>
      <c r="G370" s="14"/>
      <c r="H370" s="17"/>
    </row>
    <row r="371" spans="1:8" s="16" customFormat="1" ht="12.75">
      <c r="A371" s="3">
        <v>2</v>
      </c>
      <c r="B371" s="26" t="s">
        <v>29</v>
      </c>
      <c r="C371" s="12"/>
      <c r="D371" s="13"/>
      <c r="E371" s="52"/>
      <c r="F371" s="52"/>
      <c r="G371" s="14"/>
      <c r="H371" s="15"/>
    </row>
    <row r="372" spans="2:8" ht="26.25">
      <c r="B372" s="27" t="s">
        <v>103</v>
      </c>
      <c r="G372" s="28"/>
      <c r="H372" s="17"/>
    </row>
    <row r="373" spans="2:8" ht="12.75">
      <c r="B373" s="27" t="s">
        <v>104</v>
      </c>
      <c r="G373" s="14"/>
      <c r="H373" s="17"/>
    </row>
    <row r="374" spans="2:8" ht="12.75">
      <c r="B374" s="27"/>
      <c r="G374" s="14"/>
      <c r="H374" s="17"/>
    </row>
    <row r="375" spans="2:8" ht="12.75">
      <c r="B375" s="27" t="s">
        <v>387</v>
      </c>
      <c r="G375" s="14"/>
      <c r="H375" s="17"/>
    </row>
    <row r="376" spans="2:8" ht="12.75">
      <c r="B376" s="27" t="s">
        <v>105</v>
      </c>
      <c r="G376" s="14"/>
      <c r="H376" s="17"/>
    </row>
    <row r="377" spans="2:8" ht="12.75">
      <c r="B377" s="27" t="s">
        <v>106</v>
      </c>
      <c r="G377" s="14"/>
      <c r="H377" s="17"/>
    </row>
    <row r="378" spans="2:8" ht="12.75">
      <c r="B378" s="27"/>
      <c r="G378" s="14"/>
      <c r="H378" s="17"/>
    </row>
    <row r="379" spans="2:8" ht="12.75">
      <c r="B379" s="27" t="s">
        <v>107</v>
      </c>
      <c r="G379" s="14"/>
      <c r="H379" s="17"/>
    </row>
    <row r="380" spans="2:8" ht="12.75">
      <c r="B380" s="1" t="s">
        <v>42</v>
      </c>
      <c r="G380" s="21"/>
      <c r="H380" s="17"/>
    </row>
    <row r="381" spans="2:8" ht="12.75">
      <c r="B381" s="27" t="s">
        <v>45</v>
      </c>
      <c r="G381" s="14"/>
      <c r="H381" s="17"/>
    </row>
    <row r="382" spans="2:8" ht="39">
      <c r="B382" s="27" t="s">
        <v>296</v>
      </c>
      <c r="G382" s="14"/>
      <c r="H382" s="17"/>
    </row>
    <row r="383" spans="2:8" ht="26.25">
      <c r="B383" s="27" t="s">
        <v>37</v>
      </c>
      <c r="G383" s="14"/>
      <c r="H383" s="17"/>
    </row>
    <row r="384" spans="2:8" ht="12.75">
      <c r="B384" s="27" t="s">
        <v>30</v>
      </c>
      <c r="C384" s="7" t="s">
        <v>3</v>
      </c>
      <c r="D384" s="7">
        <v>23</v>
      </c>
      <c r="G384" s="14"/>
      <c r="H384" s="17"/>
    </row>
    <row r="385" spans="2:8" ht="12.75">
      <c r="B385" s="27"/>
      <c r="D385" s="7"/>
      <c r="G385" s="14"/>
      <c r="H385" s="17"/>
    </row>
    <row r="386" spans="1:8" s="16" customFormat="1" ht="12.75">
      <c r="A386" s="3">
        <v>3</v>
      </c>
      <c r="B386" s="26" t="s">
        <v>303</v>
      </c>
      <c r="C386" s="12"/>
      <c r="D386" s="13"/>
      <c r="E386" s="52"/>
      <c r="F386" s="52"/>
      <c r="G386" s="14"/>
      <c r="H386" s="15"/>
    </row>
    <row r="387" spans="2:8" ht="12.75">
      <c r="B387" s="1" t="s">
        <v>300</v>
      </c>
      <c r="G387" s="14"/>
      <c r="H387" s="17"/>
    </row>
    <row r="388" spans="2:8" ht="12.75">
      <c r="B388" s="1" t="s">
        <v>301</v>
      </c>
      <c r="G388" s="14"/>
      <c r="H388" s="17"/>
    </row>
    <row r="389" spans="2:8" ht="39">
      <c r="B389" s="1" t="s">
        <v>388</v>
      </c>
      <c r="G389" s="14"/>
      <c r="H389" s="17"/>
    </row>
    <row r="390" spans="2:8" ht="26.25">
      <c r="B390" s="1" t="s">
        <v>304</v>
      </c>
      <c r="G390" s="14"/>
      <c r="H390" s="17"/>
    </row>
    <row r="391" spans="2:8" ht="26.25">
      <c r="B391" s="1" t="s">
        <v>389</v>
      </c>
      <c r="G391" s="14"/>
      <c r="H391" s="17"/>
    </row>
    <row r="392" spans="2:8" ht="39">
      <c r="B392" s="1" t="s">
        <v>390</v>
      </c>
      <c r="G392" s="14"/>
      <c r="H392" s="17"/>
    </row>
    <row r="393" spans="2:8" ht="12.75">
      <c r="B393" s="1" t="s">
        <v>302</v>
      </c>
      <c r="G393" s="14"/>
      <c r="H393" s="17"/>
    </row>
    <row r="394" spans="2:8" ht="26.25">
      <c r="B394" s="1" t="s">
        <v>305</v>
      </c>
      <c r="G394" s="14"/>
      <c r="H394" s="17"/>
    </row>
    <row r="395" spans="2:8" ht="12.75">
      <c r="B395" s="27" t="s">
        <v>192</v>
      </c>
      <c r="C395" s="7" t="s">
        <v>4</v>
      </c>
      <c r="D395" s="7">
        <v>1</v>
      </c>
      <c r="G395" s="14"/>
      <c r="H395" s="17"/>
    </row>
    <row r="396" spans="1:8" ht="12.75">
      <c r="A396" s="3"/>
      <c r="B396" s="27"/>
      <c r="D396" s="7"/>
      <c r="E396" s="57"/>
      <c r="F396" s="57"/>
      <c r="G396" s="14"/>
      <c r="H396" s="17"/>
    </row>
    <row r="397" spans="1:8" s="16" customFormat="1" ht="12.75">
      <c r="A397" s="3">
        <v>4</v>
      </c>
      <c r="B397" s="26" t="s">
        <v>183</v>
      </c>
      <c r="C397" s="12"/>
      <c r="D397" s="13"/>
      <c r="E397" s="52"/>
      <c r="F397" s="52"/>
      <c r="G397" s="14"/>
      <c r="H397" s="15"/>
    </row>
    <row r="398" spans="1:8" s="16" customFormat="1" ht="12.75">
      <c r="A398" s="3"/>
      <c r="B398" s="27" t="s">
        <v>297</v>
      </c>
      <c r="C398" s="12"/>
      <c r="D398" s="13"/>
      <c r="E398" s="52"/>
      <c r="F398" s="52"/>
      <c r="G398" s="14"/>
      <c r="H398" s="15"/>
    </row>
    <row r="399" spans="1:8" s="16" customFormat="1" ht="26.25">
      <c r="A399" s="3"/>
      <c r="B399" s="27" t="s">
        <v>391</v>
      </c>
      <c r="C399" s="12"/>
      <c r="D399" s="13"/>
      <c r="E399" s="52"/>
      <c r="F399" s="52"/>
      <c r="G399" s="14"/>
      <c r="H399" s="15"/>
    </row>
    <row r="400" spans="1:8" s="16" customFormat="1" ht="39">
      <c r="A400" s="3"/>
      <c r="B400" s="27" t="s">
        <v>298</v>
      </c>
      <c r="C400" s="12"/>
      <c r="D400" s="13"/>
      <c r="E400" s="52"/>
      <c r="F400" s="52"/>
      <c r="G400" s="14"/>
      <c r="H400" s="15"/>
    </row>
    <row r="401" spans="1:8" s="16" customFormat="1" ht="12.75">
      <c r="A401" s="3"/>
      <c r="B401" s="27" t="s">
        <v>299</v>
      </c>
      <c r="C401" s="12"/>
      <c r="D401" s="13"/>
      <c r="E401" s="52"/>
      <c r="F401" s="52"/>
      <c r="G401" s="14"/>
      <c r="H401" s="15"/>
    </row>
    <row r="402" spans="2:8" ht="12.75">
      <c r="B402" s="27" t="s">
        <v>192</v>
      </c>
      <c r="C402" s="7" t="s">
        <v>4</v>
      </c>
      <c r="D402" s="7">
        <v>1</v>
      </c>
      <c r="G402" s="14"/>
      <c r="H402" s="17"/>
    </row>
    <row r="403" spans="1:8" ht="12.75">
      <c r="A403" s="3"/>
      <c r="B403" s="27"/>
      <c r="D403" s="7"/>
      <c r="E403" s="57"/>
      <c r="F403" s="57"/>
      <c r="G403" s="14"/>
      <c r="H403" s="17"/>
    </row>
    <row r="404" spans="2:8" ht="12.75">
      <c r="B404" s="26" t="s">
        <v>102</v>
      </c>
      <c r="G404" s="14"/>
      <c r="H404" s="17"/>
    </row>
    <row r="405" spans="1:8" ht="12.75">
      <c r="A405" s="3"/>
      <c r="B405" s="27"/>
      <c r="D405" s="7"/>
      <c r="E405" s="53"/>
      <c r="F405" s="53"/>
      <c r="G405" s="14"/>
      <c r="H405" s="17"/>
    </row>
    <row r="406" spans="2:8" ht="12.75">
      <c r="B406" s="26" t="s">
        <v>95</v>
      </c>
      <c r="G406" s="14"/>
      <c r="H406" s="17"/>
    </row>
    <row r="407" spans="1:8" ht="12.75">
      <c r="A407" s="3"/>
      <c r="B407" s="27"/>
      <c r="D407" s="7"/>
      <c r="E407" s="53"/>
      <c r="F407" s="53"/>
      <c r="G407" s="14"/>
      <c r="H407" s="17"/>
    </row>
    <row r="408" spans="1:8" s="16" customFormat="1" ht="12.75">
      <c r="A408" s="3"/>
      <c r="B408" s="26"/>
      <c r="C408" s="12"/>
      <c r="D408" s="12"/>
      <c r="E408" s="56"/>
      <c r="F408" s="56"/>
      <c r="G408" s="14"/>
      <c r="H408" s="15"/>
    </row>
    <row r="409" spans="1:8" ht="26.25">
      <c r="A409" s="3"/>
      <c r="B409" s="27" t="s">
        <v>308</v>
      </c>
      <c r="D409" s="7"/>
      <c r="E409" s="53"/>
      <c r="F409" s="53"/>
      <c r="G409" s="14"/>
      <c r="H409" s="17"/>
    </row>
    <row r="410" spans="1:8" ht="26.25">
      <c r="A410" s="3"/>
      <c r="B410" s="27" t="s">
        <v>306</v>
      </c>
      <c r="D410" s="7"/>
      <c r="E410" s="53"/>
      <c r="F410" s="53"/>
      <c r="G410" s="14"/>
      <c r="H410" s="17"/>
    </row>
    <row r="411" spans="1:8" ht="26.25">
      <c r="A411" s="3"/>
      <c r="B411" s="27" t="s">
        <v>112</v>
      </c>
      <c r="D411" s="7"/>
      <c r="E411" s="53"/>
      <c r="F411" s="53"/>
      <c r="G411" s="14"/>
      <c r="H411" s="17"/>
    </row>
    <row r="412" spans="1:8" ht="12.75">
      <c r="A412" s="3"/>
      <c r="B412" s="27" t="s">
        <v>170</v>
      </c>
      <c r="D412" s="7"/>
      <c r="E412" s="53"/>
      <c r="F412" s="53"/>
      <c r="G412" s="14"/>
      <c r="H412" s="17"/>
    </row>
    <row r="413" spans="1:8" ht="26.25">
      <c r="A413" s="3"/>
      <c r="B413" s="27" t="s">
        <v>171</v>
      </c>
      <c r="D413" s="7"/>
      <c r="E413" s="53"/>
      <c r="F413" s="53"/>
      <c r="G413" s="14"/>
      <c r="H413" s="17"/>
    </row>
    <row r="414" spans="1:8" ht="39">
      <c r="A414" s="3"/>
      <c r="B414" s="27" t="s">
        <v>172</v>
      </c>
      <c r="D414" s="7"/>
      <c r="E414" s="53"/>
      <c r="F414" s="53"/>
      <c r="G414" s="14"/>
      <c r="H414" s="17"/>
    </row>
    <row r="415" spans="1:8" ht="26.25">
      <c r="A415" s="3"/>
      <c r="B415" s="27" t="s">
        <v>150</v>
      </c>
      <c r="D415" s="7"/>
      <c r="E415" s="53"/>
      <c r="F415" s="53"/>
      <c r="G415" s="14"/>
      <c r="H415" s="17"/>
    </row>
    <row r="416" spans="1:8" ht="118.5">
      <c r="A416" s="3"/>
      <c r="B416" s="27" t="s">
        <v>392</v>
      </c>
      <c r="D416" s="7"/>
      <c r="E416" s="53"/>
      <c r="F416" s="53"/>
      <c r="G416" s="14"/>
      <c r="H416" s="17"/>
    </row>
    <row r="417" spans="1:8" ht="12.75">
      <c r="A417" s="3"/>
      <c r="B417" s="27"/>
      <c r="D417" s="7"/>
      <c r="E417" s="53"/>
      <c r="F417" s="53"/>
      <c r="G417" s="14"/>
      <c r="H417" s="17"/>
    </row>
    <row r="418" spans="1:8" s="16" customFormat="1" ht="12.75">
      <c r="A418" s="3">
        <v>1</v>
      </c>
      <c r="B418" s="26" t="s">
        <v>154</v>
      </c>
      <c r="C418" s="12"/>
      <c r="D418" s="12"/>
      <c r="E418" s="56"/>
      <c r="F418" s="56"/>
      <c r="G418" s="14"/>
      <c r="H418" s="15"/>
    </row>
    <row r="419" spans="1:8" ht="26.25">
      <c r="A419" s="3"/>
      <c r="B419" s="27" t="s">
        <v>307</v>
      </c>
      <c r="D419" s="7"/>
      <c r="E419" s="53"/>
      <c r="F419" s="53"/>
      <c r="G419" s="14"/>
      <c r="H419" s="17"/>
    </row>
    <row r="420" spans="1:8" ht="26.25">
      <c r="A420" s="3"/>
      <c r="B420" s="27" t="s">
        <v>155</v>
      </c>
      <c r="D420" s="7"/>
      <c r="E420" s="53"/>
      <c r="F420" s="53"/>
      <c r="G420" s="14"/>
      <c r="H420" s="17"/>
    </row>
    <row r="421" spans="1:8" ht="39">
      <c r="A421" s="3"/>
      <c r="B421" s="27" t="s">
        <v>151</v>
      </c>
      <c r="D421" s="7"/>
      <c r="E421" s="53"/>
      <c r="F421" s="53"/>
      <c r="G421" s="14"/>
      <c r="H421" s="17"/>
    </row>
    <row r="422" spans="1:8" ht="26.25">
      <c r="A422" s="3"/>
      <c r="B422" s="27" t="s">
        <v>152</v>
      </c>
      <c r="D422" s="7"/>
      <c r="E422" s="53"/>
      <c r="F422" s="53"/>
      <c r="G422" s="14"/>
      <c r="H422" s="17"/>
    </row>
    <row r="423" spans="1:8" ht="12.75">
      <c r="A423" s="3"/>
      <c r="B423" s="27" t="s">
        <v>406</v>
      </c>
      <c r="D423" s="7"/>
      <c r="E423" s="53"/>
      <c r="F423" s="53"/>
      <c r="G423" s="14"/>
      <c r="H423" s="17"/>
    </row>
    <row r="424" spans="1:8" ht="12.75">
      <c r="A424" s="3"/>
      <c r="B424" s="27" t="s">
        <v>407</v>
      </c>
      <c r="D424" s="7"/>
      <c r="E424" s="53"/>
      <c r="F424" s="53"/>
      <c r="G424" s="14"/>
      <c r="H424" s="17"/>
    </row>
    <row r="425" spans="1:8" ht="12.75">
      <c r="A425" s="2" t="s">
        <v>246</v>
      </c>
      <c r="B425" s="27" t="s">
        <v>312</v>
      </c>
      <c r="C425" s="7" t="s">
        <v>10</v>
      </c>
      <c r="D425" s="7">
        <v>1</v>
      </c>
      <c r="E425" s="57"/>
      <c r="F425" s="57"/>
      <c r="G425" s="14"/>
      <c r="H425" s="17"/>
    </row>
    <row r="426" spans="1:8" ht="12.75">
      <c r="A426" s="2" t="s">
        <v>247</v>
      </c>
      <c r="B426" s="27" t="s">
        <v>313</v>
      </c>
      <c r="C426" s="7" t="s">
        <v>10</v>
      </c>
      <c r="D426" s="7">
        <v>1</v>
      </c>
      <c r="E426" s="57"/>
      <c r="F426" s="57"/>
      <c r="G426" s="14"/>
      <c r="H426" s="17"/>
    </row>
    <row r="427" spans="1:8" ht="12.75">
      <c r="A427" s="2" t="s">
        <v>248</v>
      </c>
      <c r="B427" s="27" t="s">
        <v>316</v>
      </c>
      <c r="C427" s="7" t="s">
        <v>10</v>
      </c>
      <c r="D427" s="7">
        <v>1</v>
      </c>
      <c r="E427" s="57"/>
      <c r="F427" s="57"/>
      <c r="G427" s="14"/>
      <c r="H427" s="17"/>
    </row>
    <row r="428" spans="1:8" ht="12.75">
      <c r="A428" s="2" t="s">
        <v>249</v>
      </c>
      <c r="B428" s="27" t="s">
        <v>317</v>
      </c>
      <c r="C428" s="7" t="s">
        <v>10</v>
      </c>
      <c r="D428" s="7">
        <v>1</v>
      </c>
      <c r="E428" s="57"/>
      <c r="F428" s="57"/>
      <c r="G428" s="14"/>
      <c r="H428" s="17"/>
    </row>
    <row r="429" spans="1:8" ht="12.75">
      <c r="A429" s="2" t="s">
        <v>250</v>
      </c>
      <c r="B429" s="27" t="s">
        <v>314</v>
      </c>
      <c r="C429" s="7" t="s">
        <v>10</v>
      </c>
      <c r="D429" s="7">
        <v>1</v>
      </c>
      <c r="E429" s="57"/>
      <c r="F429" s="57"/>
      <c r="G429" s="14"/>
      <c r="H429" s="17"/>
    </row>
    <row r="430" spans="1:8" ht="12.75">
      <c r="A430" s="2" t="s">
        <v>318</v>
      </c>
      <c r="B430" s="27" t="s">
        <v>315</v>
      </c>
      <c r="C430" s="7" t="s">
        <v>10</v>
      </c>
      <c r="D430" s="7">
        <v>1</v>
      </c>
      <c r="E430" s="57"/>
      <c r="F430" s="57"/>
      <c r="G430" s="14"/>
      <c r="H430" s="17"/>
    </row>
    <row r="431" spans="1:8" ht="12.75">
      <c r="A431" s="3"/>
      <c r="B431" s="27"/>
      <c r="D431" s="7"/>
      <c r="E431" s="53"/>
      <c r="F431" s="53"/>
      <c r="G431" s="14"/>
      <c r="H431" s="17"/>
    </row>
    <row r="432" spans="1:8" s="16" customFormat="1" ht="12.75">
      <c r="A432" s="3">
        <v>2</v>
      </c>
      <c r="B432" s="26" t="s">
        <v>153</v>
      </c>
      <c r="C432" s="12"/>
      <c r="D432" s="12"/>
      <c r="E432" s="56"/>
      <c r="F432" s="56"/>
      <c r="G432" s="14"/>
      <c r="H432" s="15"/>
    </row>
    <row r="433" spans="1:8" ht="26.25">
      <c r="A433" s="3"/>
      <c r="B433" s="27" t="s">
        <v>309</v>
      </c>
      <c r="D433" s="7"/>
      <c r="E433" s="53"/>
      <c r="F433" s="53"/>
      <c r="G433" s="14"/>
      <c r="H433" s="17"/>
    </row>
    <row r="434" spans="1:8" ht="26.25">
      <c r="A434" s="3"/>
      <c r="B434" s="27" t="s">
        <v>157</v>
      </c>
      <c r="D434" s="7"/>
      <c r="E434" s="53"/>
      <c r="F434" s="53"/>
      <c r="G434" s="14"/>
      <c r="H434" s="17"/>
    </row>
    <row r="435" spans="1:8" ht="26.25">
      <c r="A435" s="3"/>
      <c r="B435" s="27" t="s">
        <v>156</v>
      </c>
      <c r="D435" s="7"/>
      <c r="E435" s="53"/>
      <c r="F435" s="53"/>
      <c r="G435" s="14"/>
      <c r="H435" s="17"/>
    </row>
    <row r="436" spans="1:8" ht="26.25">
      <c r="A436" s="3"/>
      <c r="B436" s="27" t="s">
        <v>149</v>
      </c>
      <c r="D436" s="7"/>
      <c r="E436" s="53"/>
      <c r="F436" s="53"/>
      <c r="G436" s="14"/>
      <c r="H436" s="17"/>
    </row>
    <row r="437" spans="1:8" ht="12.75">
      <c r="A437" s="3"/>
      <c r="B437" s="27" t="s">
        <v>160</v>
      </c>
      <c r="D437" s="7"/>
      <c r="E437" s="53"/>
      <c r="F437" s="53"/>
      <c r="G437" s="14"/>
      <c r="H437" s="17"/>
    </row>
    <row r="438" spans="1:8" ht="12.75">
      <c r="A438" s="3"/>
      <c r="B438" s="27" t="s">
        <v>158</v>
      </c>
      <c r="D438" s="7"/>
      <c r="E438" s="53"/>
      <c r="F438" s="53"/>
      <c r="G438" s="14"/>
      <c r="H438" s="17"/>
    </row>
    <row r="439" spans="1:8" ht="12.75">
      <c r="A439" s="3"/>
      <c r="B439" s="27" t="s">
        <v>310</v>
      </c>
      <c r="D439" s="7"/>
      <c r="E439" s="53"/>
      <c r="F439" s="53"/>
      <c r="G439" s="14"/>
      <c r="H439" s="17"/>
    </row>
    <row r="440" spans="1:8" ht="12.75">
      <c r="A440" s="3"/>
      <c r="B440" s="27" t="s">
        <v>159</v>
      </c>
      <c r="D440" s="7"/>
      <c r="E440" s="53"/>
      <c r="F440" s="53"/>
      <c r="G440" s="14"/>
      <c r="H440" s="17"/>
    </row>
    <row r="441" spans="1:8" ht="26.25">
      <c r="A441" s="3"/>
      <c r="B441" s="27" t="s">
        <v>147</v>
      </c>
      <c r="D441" s="7"/>
      <c r="E441" s="53"/>
      <c r="F441" s="53"/>
      <c r="G441" s="14"/>
      <c r="H441" s="17"/>
    </row>
    <row r="442" spans="1:8" ht="12.75">
      <c r="A442" s="3"/>
      <c r="B442" s="27" t="s">
        <v>148</v>
      </c>
      <c r="D442" s="7"/>
      <c r="E442" s="53"/>
      <c r="F442" s="53"/>
      <c r="G442" s="14"/>
      <c r="H442" s="17"/>
    </row>
    <row r="443" spans="1:8" ht="12.75">
      <c r="A443" s="3"/>
      <c r="B443" s="27"/>
      <c r="D443" s="7"/>
      <c r="E443" s="53"/>
      <c r="F443" s="53"/>
      <c r="G443" s="14"/>
      <c r="H443" s="17"/>
    </row>
    <row r="444" spans="1:8" ht="12.75">
      <c r="A444" s="3"/>
      <c r="B444" s="27" t="s">
        <v>161</v>
      </c>
      <c r="D444" s="7"/>
      <c r="E444" s="53"/>
      <c r="F444" s="53"/>
      <c r="G444" s="14"/>
      <c r="H444" s="17"/>
    </row>
    <row r="445" spans="1:8" ht="26.25">
      <c r="A445" s="3"/>
      <c r="B445" s="27" t="s">
        <v>311</v>
      </c>
      <c r="D445" s="7"/>
      <c r="E445" s="53"/>
      <c r="F445" s="53"/>
      <c r="G445" s="14"/>
      <c r="H445" s="17"/>
    </row>
    <row r="446" spans="1:8" ht="39">
      <c r="A446" s="3"/>
      <c r="B446" s="27" t="s">
        <v>162</v>
      </c>
      <c r="D446" s="7"/>
      <c r="E446" s="53"/>
      <c r="F446" s="53"/>
      <c r="G446" s="14"/>
      <c r="H446" s="17"/>
    </row>
    <row r="447" spans="1:8" ht="26.25">
      <c r="A447" s="3"/>
      <c r="B447" s="27" t="s">
        <v>408</v>
      </c>
      <c r="D447" s="7"/>
      <c r="E447" s="53"/>
      <c r="F447" s="53"/>
      <c r="G447" s="14"/>
      <c r="H447" s="17"/>
    </row>
    <row r="448" spans="1:8" ht="12.75">
      <c r="A448" s="3"/>
      <c r="B448" s="27"/>
      <c r="D448" s="7"/>
      <c r="E448" s="53"/>
      <c r="F448" s="53"/>
      <c r="G448" s="14"/>
      <c r="H448" s="17"/>
    </row>
    <row r="449" spans="1:8" ht="12.75">
      <c r="A449" s="2" t="s">
        <v>246</v>
      </c>
      <c r="B449" s="27" t="s">
        <v>312</v>
      </c>
      <c r="C449" s="7" t="s">
        <v>10</v>
      </c>
      <c r="D449" s="7">
        <v>1</v>
      </c>
      <c r="E449" s="57"/>
      <c r="F449" s="57"/>
      <c r="G449" s="14"/>
      <c r="H449" s="17"/>
    </row>
    <row r="450" spans="1:8" ht="12.75">
      <c r="A450" s="2" t="s">
        <v>247</v>
      </c>
      <c r="B450" s="27" t="s">
        <v>313</v>
      </c>
      <c r="C450" s="7" t="s">
        <v>10</v>
      </c>
      <c r="D450" s="7">
        <v>1</v>
      </c>
      <c r="E450" s="57"/>
      <c r="F450" s="57"/>
      <c r="G450" s="14"/>
      <c r="H450" s="17"/>
    </row>
    <row r="451" spans="1:8" ht="12.75">
      <c r="A451" s="2" t="s">
        <v>248</v>
      </c>
      <c r="B451" s="27" t="s">
        <v>316</v>
      </c>
      <c r="C451" s="7" t="s">
        <v>10</v>
      </c>
      <c r="D451" s="7">
        <v>1</v>
      </c>
      <c r="E451" s="57"/>
      <c r="F451" s="57"/>
      <c r="G451" s="14"/>
      <c r="H451" s="17"/>
    </row>
    <row r="452" spans="1:8" ht="12.75">
      <c r="A452" s="2" t="s">
        <v>249</v>
      </c>
      <c r="B452" s="27" t="s">
        <v>317</v>
      </c>
      <c r="C452" s="7" t="s">
        <v>10</v>
      </c>
      <c r="D452" s="7">
        <v>1</v>
      </c>
      <c r="E452" s="57"/>
      <c r="F452" s="57"/>
      <c r="G452" s="14"/>
      <c r="H452" s="17"/>
    </row>
    <row r="453" spans="1:8" ht="12.75">
      <c r="A453" s="2" t="s">
        <v>250</v>
      </c>
      <c r="B453" s="27" t="s">
        <v>314</v>
      </c>
      <c r="C453" s="7" t="s">
        <v>10</v>
      </c>
      <c r="D453" s="7">
        <v>1</v>
      </c>
      <c r="E453" s="57"/>
      <c r="F453" s="57"/>
      <c r="G453" s="14"/>
      <c r="H453" s="17"/>
    </row>
    <row r="454" spans="1:8" ht="12.75">
      <c r="A454" s="2" t="s">
        <v>318</v>
      </c>
      <c r="B454" s="27" t="s">
        <v>315</v>
      </c>
      <c r="C454" s="7" t="s">
        <v>10</v>
      </c>
      <c r="D454" s="7">
        <v>1</v>
      </c>
      <c r="E454" s="57"/>
      <c r="F454" s="57"/>
      <c r="G454" s="14"/>
      <c r="H454" s="17"/>
    </row>
    <row r="455" spans="1:8" ht="12.75">
      <c r="A455" s="3"/>
      <c r="B455" s="27"/>
      <c r="D455" s="7"/>
      <c r="E455" s="57"/>
      <c r="F455" s="57"/>
      <c r="G455" s="14"/>
      <c r="H455" s="17"/>
    </row>
    <row r="456" spans="2:8" ht="12.75">
      <c r="B456" s="26" t="s">
        <v>96</v>
      </c>
      <c r="G456" s="14"/>
      <c r="H456" s="17"/>
    </row>
    <row r="457" spans="1:8" ht="12.75">
      <c r="A457" s="3"/>
      <c r="B457" s="27"/>
      <c r="D457" s="7"/>
      <c r="E457" s="53"/>
      <c r="F457" s="53"/>
      <c r="G457" s="14"/>
      <c r="H457" s="17"/>
    </row>
    <row r="458" spans="2:8" ht="12.75">
      <c r="B458" s="26" t="s">
        <v>181</v>
      </c>
      <c r="G458" s="14"/>
      <c r="H458" s="17"/>
    </row>
    <row r="459" spans="1:8" ht="12.75">
      <c r="A459" s="3"/>
      <c r="B459" s="27"/>
      <c r="D459" s="7"/>
      <c r="E459" s="57"/>
      <c r="F459" s="57"/>
      <c r="G459" s="14"/>
      <c r="H459" s="17"/>
    </row>
    <row r="460" spans="1:8" s="16" customFormat="1" ht="12.75">
      <c r="A460" s="3">
        <v>1</v>
      </c>
      <c r="B460" s="26" t="s">
        <v>33</v>
      </c>
      <c r="C460" s="12"/>
      <c r="D460" s="12"/>
      <c r="E460" s="56"/>
      <c r="F460" s="56"/>
      <c r="G460" s="14"/>
      <c r="H460" s="15"/>
    </row>
    <row r="461" spans="1:8" ht="66">
      <c r="A461" s="3"/>
      <c r="B461" s="27" t="s">
        <v>90</v>
      </c>
      <c r="D461" s="7"/>
      <c r="E461" s="53"/>
      <c r="F461" s="53"/>
      <c r="G461" s="14"/>
      <c r="H461" s="17"/>
    </row>
    <row r="462" spans="1:8" ht="12.75">
      <c r="A462" s="3"/>
      <c r="B462" s="27" t="s">
        <v>109</v>
      </c>
      <c r="D462" s="7"/>
      <c r="E462" s="53"/>
      <c r="F462" s="53"/>
      <c r="G462" s="14"/>
      <c r="H462" s="17"/>
    </row>
    <row r="463" spans="1:8" ht="12.75">
      <c r="A463" s="3"/>
      <c r="B463" s="27" t="s">
        <v>110</v>
      </c>
      <c r="D463" s="7"/>
      <c r="E463" s="53"/>
      <c r="F463" s="53"/>
      <c r="G463" s="14"/>
      <c r="H463" s="17"/>
    </row>
    <row r="464" spans="1:8" ht="12.75">
      <c r="A464" s="3"/>
      <c r="B464" s="27" t="s">
        <v>111</v>
      </c>
      <c r="C464" s="7" t="s">
        <v>4</v>
      </c>
      <c r="D464" s="7">
        <v>2</v>
      </c>
      <c r="E464" s="53"/>
      <c r="F464" s="53"/>
      <c r="G464" s="14"/>
      <c r="H464" s="17"/>
    </row>
    <row r="465" spans="1:8" ht="12.75">
      <c r="A465" s="3"/>
      <c r="B465" s="27"/>
      <c r="D465" s="7"/>
      <c r="E465" s="57"/>
      <c r="F465" s="57"/>
      <c r="G465" s="14"/>
      <c r="H465" s="17"/>
    </row>
    <row r="466" spans="1:8" s="16" customFormat="1" ht="12.75">
      <c r="A466" s="3">
        <v>2</v>
      </c>
      <c r="B466" s="26" t="s">
        <v>91</v>
      </c>
      <c r="C466" s="12"/>
      <c r="D466" s="12"/>
      <c r="E466" s="56"/>
      <c r="F466" s="56"/>
      <c r="G466" s="14"/>
      <c r="H466" s="15"/>
    </row>
    <row r="467" spans="1:8" ht="26.25">
      <c r="A467" s="3"/>
      <c r="B467" s="27" t="s">
        <v>197</v>
      </c>
      <c r="D467" s="7"/>
      <c r="E467" s="53"/>
      <c r="F467" s="53"/>
      <c r="G467" s="14"/>
      <c r="H467" s="17"/>
    </row>
    <row r="468" spans="1:8" ht="12.75">
      <c r="A468" s="3"/>
      <c r="B468" s="27" t="s">
        <v>400</v>
      </c>
      <c r="D468" s="7"/>
      <c r="E468" s="53"/>
      <c r="F468" s="53"/>
      <c r="G468" s="14"/>
      <c r="H468" s="17"/>
    </row>
    <row r="469" spans="1:8" ht="12.75">
      <c r="A469" s="3"/>
      <c r="B469" s="27" t="s">
        <v>401</v>
      </c>
      <c r="D469" s="7"/>
      <c r="E469" s="53"/>
      <c r="F469" s="53"/>
      <c r="G469" s="14"/>
      <c r="H469" s="17"/>
    </row>
    <row r="470" spans="1:8" ht="12.75">
      <c r="A470" s="3"/>
      <c r="B470" s="27" t="s">
        <v>399</v>
      </c>
      <c r="D470" s="7"/>
      <c r="E470" s="53"/>
      <c r="F470" s="53"/>
      <c r="G470" s="14"/>
      <c r="H470" s="17"/>
    </row>
    <row r="471" spans="1:8" ht="26.25">
      <c r="A471" s="3"/>
      <c r="B471" s="27" t="s">
        <v>398</v>
      </c>
      <c r="D471" s="7"/>
      <c r="E471" s="53"/>
      <c r="F471" s="53"/>
      <c r="G471" s="14"/>
      <c r="H471" s="17"/>
    </row>
    <row r="472" spans="1:8" ht="12.75">
      <c r="A472" s="3"/>
      <c r="B472" s="27" t="s">
        <v>402</v>
      </c>
      <c r="D472" s="7"/>
      <c r="E472" s="53"/>
      <c r="F472" s="53"/>
      <c r="G472" s="14"/>
      <c r="H472" s="17"/>
    </row>
    <row r="473" spans="1:8" ht="12.75">
      <c r="A473" s="3"/>
      <c r="B473" s="27" t="s">
        <v>404</v>
      </c>
      <c r="D473" s="7"/>
      <c r="E473" s="53"/>
      <c r="F473" s="53"/>
      <c r="G473" s="14"/>
      <c r="H473" s="17"/>
    </row>
    <row r="474" spans="1:8" ht="12.75">
      <c r="A474" s="3"/>
      <c r="B474" s="27" t="s">
        <v>403</v>
      </c>
      <c r="D474" s="7"/>
      <c r="E474" s="53"/>
      <c r="F474" s="53"/>
      <c r="G474" s="14"/>
      <c r="H474" s="17"/>
    </row>
    <row r="475" spans="1:8" ht="52.5">
      <c r="A475" s="3"/>
      <c r="B475" s="27" t="s">
        <v>405</v>
      </c>
      <c r="D475" s="7"/>
      <c r="E475" s="53"/>
      <c r="F475" s="53"/>
      <c r="G475" s="14"/>
      <c r="H475" s="17"/>
    </row>
    <row r="476" spans="1:8" ht="12.75">
      <c r="A476" s="3"/>
      <c r="B476" s="27" t="s">
        <v>92</v>
      </c>
      <c r="D476" s="7"/>
      <c r="E476" s="53"/>
      <c r="F476" s="53"/>
      <c r="G476" s="14"/>
      <c r="H476" s="17"/>
    </row>
    <row r="477" spans="1:8" ht="12.75">
      <c r="A477" s="3"/>
      <c r="B477" s="27" t="s">
        <v>110</v>
      </c>
      <c r="D477" s="7"/>
      <c r="E477" s="53"/>
      <c r="F477" s="53"/>
      <c r="G477" s="14"/>
      <c r="H477" s="17"/>
    </row>
    <row r="478" spans="1:8" ht="12.75">
      <c r="A478" s="3"/>
      <c r="B478" s="27" t="s">
        <v>111</v>
      </c>
      <c r="C478" s="7" t="s">
        <v>4</v>
      </c>
      <c r="D478" s="7">
        <v>6</v>
      </c>
      <c r="E478" s="53"/>
      <c r="F478" s="53"/>
      <c r="G478" s="14"/>
      <c r="H478" s="17"/>
    </row>
    <row r="479" spans="1:8" ht="12.75">
      <c r="A479" s="3"/>
      <c r="B479" s="27"/>
      <c r="D479" s="7"/>
      <c r="E479" s="53"/>
      <c r="F479" s="53"/>
      <c r="G479" s="14"/>
      <c r="H479" s="17"/>
    </row>
    <row r="480" spans="1:8" s="16" customFormat="1" ht="12.75">
      <c r="A480" s="3">
        <v>3</v>
      </c>
      <c r="B480" s="6" t="s">
        <v>191</v>
      </c>
      <c r="C480" s="12"/>
      <c r="D480" s="13"/>
      <c r="E480" s="52"/>
      <c r="F480" s="52"/>
      <c r="G480" s="14"/>
      <c r="H480" s="15"/>
    </row>
    <row r="481" spans="2:8" ht="26.25">
      <c r="B481" s="40" t="s">
        <v>185</v>
      </c>
      <c r="G481" s="14"/>
      <c r="H481" s="17"/>
    </row>
    <row r="482" spans="2:8" ht="12.75">
      <c r="B482" s="40" t="s">
        <v>322</v>
      </c>
      <c r="G482" s="14"/>
      <c r="H482" s="17"/>
    </row>
    <row r="483" spans="2:8" ht="26.25">
      <c r="B483" s="40" t="s">
        <v>186</v>
      </c>
      <c r="G483" s="14"/>
      <c r="H483" s="17"/>
    </row>
    <row r="484" spans="2:8" ht="12.75">
      <c r="B484" s="40" t="s">
        <v>187</v>
      </c>
      <c r="G484" s="14"/>
      <c r="H484" s="17"/>
    </row>
    <row r="485" spans="2:8" ht="12.75">
      <c r="B485" s="40" t="s">
        <v>188</v>
      </c>
      <c r="G485" s="14"/>
      <c r="H485" s="17"/>
    </row>
    <row r="486" spans="2:8" ht="12.75">
      <c r="B486" s="40" t="s">
        <v>189</v>
      </c>
      <c r="G486" s="14"/>
      <c r="H486" s="17"/>
    </row>
    <row r="487" spans="2:8" ht="12.75">
      <c r="B487" s="40" t="s">
        <v>190</v>
      </c>
      <c r="G487" s="14"/>
      <c r="H487" s="17"/>
    </row>
    <row r="488" spans="2:8" ht="12.75">
      <c r="B488" s="40" t="s">
        <v>395</v>
      </c>
      <c r="G488" s="14"/>
      <c r="H488" s="17"/>
    </row>
    <row r="489" spans="2:8" ht="12.75">
      <c r="B489" s="40"/>
      <c r="G489" s="14"/>
      <c r="H489" s="17"/>
    </row>
    <row r="490" spans="2:8" ht="12.75">
      <c r="B490" s="40" t="s">
        <v>184</v>
      </c>
      <c r="G490" s="14"/>
      <c r="H490" s="17"/>
    </row>
    <row r="491" spans="2:8" ht="12.75">
      <c r="B491" s="40" t="s">
        <v>110</v>
      </c>
      <c r="G491" s="14"/>
      <c r="H491" s="17"/>
    </row>
    <row r="492" spans="2:8" ht="12.75">
      <c r="B492" s="40"/>
      <c r="G492" s="14"/>
      <c r="H492" s="17"/>
    </row>
    <row r="493" spans="2:8" ht="12.75">
      <c r="B493" s="40" t="s">
        <v>396</v>
      </c>
      <c r="G493" s="14"/>
      <c r="H493" s="17"/>
    </row>
    <row r="494" spans="2:8" ht="12.75">
      <c r="B494" s="40"/>
      <c r="G494" s="14"/>
      <c r="H494" s="17"/>
    </row>
    <row r="495" spans="1:8" ht="12.75">
      <c r="A495" s="2" t="s">
        <v>246</v>
      </c>
      <c r="B495" s="1" t="s">
        <v>319</v>
      </c>
      <c r="C495" s="7" t="s">
        <v>3</v>
      </c>
      <c r="D495" s="8">
        <v>9</v>
      </c>
      <c r="G495" s="14"/>
      <c r="H495" s="17"/>
    </row>
    <row r="496" spans="1:8" ht="12.75">
      <c r="A496" s="2" t="s">
        <v>247</v>
      </c>
      <c r="B496" s="1" t="s">
        <v>320</v>
      </c>
      <c r="C496" s="7" t="s">
        <v>3</v>
      </c>
      <c r="D496" s="8">
        <v>4</v>
      </c>
      <c r="G496" s="14"/>
      <c r="H496" s="17"/>
    </row>
    <row r="497" spans="1:8" ht="12.75">
      <c r="A497" s="2" t="s">
        <v>248</v>
      </c>
      <c r="B497" s="1" t="s">
        <v>321</v>
      </c>
      <c r="C497" s="7" t="s">
        <v>3</v>
      </c>
      <c r="D497" s="8">
        <v>1</v>
      </c>
      <c r="G497" s="14"/>
      <c r="H497" s="17"/>
    </row>
    <row r="498" spans="7:8" ht="12.75">
      <c r="G498" s="14"/>
      <c r="H498" s="17"/>
    </row>
    <row r="499" spans="1:8" s="16" customFormat="1" ht="12.75">
      <c r="A499" s="3">
        <v>4</v>
      </c>
      <c r="B499" s="6" t="s">
        <v>194</v>
      </c>
      <c r="C499" s="12"/>
      <c r="D499" s="13"/>
      <c r="E499" s="52"/>
      <c r="F499" s="52"/>
      <c r="G499" s="14"/>
      <c r="H499" s="15"/>
    </row>
    <row r="500" spans="2:8" ht="12.75">
      <c r="B500" s="40" t="s">
        <v>195</v>
      </c>
      <c r="G500" s="14"/>
      <c r="H500" s="17"/>
    </row>
    <row r="501" spans="2:8" ht="39">
      <c r="B501" s="40" t="s">
        <v>323</v>
      </c>
      <c r="G501" s="14"/>
      <c r="H501" s="17"/>
    </row>
    <row r="502" spans="2:8" ht="39">
      <c r="B502" s="40" t="s">
        <v>397</v>
      </c>
      <c r="G502" s="14"/>
      <c r="H502" s="17"/>
    </row>
    <row r="503" spans="2:8" ht="12.75">
      <c r="B503" s="1" t="s">
        <v>196</v>
      </c>
      <c r="C503" s="7" t="s">
        <v>4</v>
      </c>
      <c r="D503" s="8">
        <v>1</v>
      </c>
      <c r="G503" s="14"/>
      <c r="H503" s="17"/>
    </row>
    <row r="504" spans="7:8" ht="12.75">
      <c r="G504" s="14"/>
      <c r="H504" s="17"/>
    </row>
    <row r="505" spans="1:8" s="16" customFormat="1" ht="12.75">
      <c r="A505" s="3">
        <v>5</v>
      </c>
      <c r="B505" s="6" t="s">
        <v>394</v>
      </c>
      <c r="C505" s="12"/>
      <c r="D505" s="13"/>
      <c r="E505" s="52"/>
      <c r="F505" s="52"/>
      <c r="G505" s="14"/>
      <c r="H505" s="15"/>
    </row>
    <row r="506" spans="2:8" ht="39">
      <c r="B506" s="1" t="s">
        <v>173</v>
      </c>
      <c r="G506" s="14"/>
      <c r="H506" s="17"/>
    </row>
    <row r="507" spans="2:8" ht="52.5">
      <c r="B507" s="1" t="s">
        <v>174</v>
      </c>
      <c r="G507" s="14"/>
      <c r="H507" s="17"/>
    </row>
    <row r="508" spans="2:8" ht="12.75">
      <c r="B508" s="1" t="s">
        <v>169</v>
      </c>
      <c r="G508" s="14"/>
      <c r="H508" s="17"/>
    </row>
    <row r="509" spans="7:8" ht="12.75">
      <c r="G509" s="14"/>
      <c r="H509" s="17"/>
    </row>
    <row r="510" spans="2:8" ht="12.75">
      <c r="B510" s="1" t="s">
        <v>175</v>
      </c>
      <c r="C510" s="7" t="s">
        <v>4</v>
      </c>
      <c r="D510" s="8">
        <v>10</v>
      </c>
      <c r="G510" s="14"/>
      <c r="H510" s="17"/>
    </row>
    <row r="511" spans="7:8" ht="12.75">
      <c r="G511" s="14"/>
      <c r="H511" s="17"/>
    </row>
    <row r="512" spans="7:8" ht="12.75">
      <c r="G512" s="14"/>
      <c r="H512" s="17"/>
    </row>
    <row r="513" spans="1:8" s="16" customFormat="1" ht="26.25">
      <c r="A513" s="3">
        <v>6</v>
      </c>
      <c r="B513" s="6" t="s">
        <v>179</v>
      </c>
      <c r="C513" s="12"/>
      <c r="D513" s="13"/>
      <c r="E513" s="52"/>
      <c r="F513" s="52"/>
      <c r="G513" s="14"/>
      <c r="H513" s="15"/>
    </row>
    <row r="514" spans="2:8" ht="26.25">
      <c r="B514" s="1" t="s">
        <v>176</v>
      </c>
      <c r="G514" s="14"/>
      <c r="H514" s="17"/>
    </row>
    <row r="515" spans="2:8" ht="26.25">
      <c r="B515" s="1" t="s">
        <v>180</v>
      </c>
      <c r="G515" s="14"/>
      <c r="H515" s="17"/>
    </row>
    <row r="516" spans="2:8" ht="12.75">
      <c r="B516" s="1" t="s">
        <v>177</v>
      </c>
      <c r="G516" s="14"/>
      <c r="H516" s="17"/>
    </row>
    <row r="517" spans="7:8" ht="12.75">
      <c r="G517" s="14"/>
      <c r="H517" s="17"/>
    </row>
    <row r="518" spans="2:8" ht="12.75">
      <c r="B518" s="1" t="s">
        <v>178</v>
      </c>
      <c r="C518" s="7" t="s">
        <v>3</v>
      </c>
      <c r="D518" s="8">
        <v>80</v>
      </c>
      <c r="G518" s="14"/>
      <c r="H518" s="17"/>
    </row>
    <row r="519" spans="2:8" ht="12.75">
      <c r="B519" s="1" t="s">
        <v>324</v>
      </c>
      <c r="C519" s="7" t="s">
        <v>3</v>
      </c>
      <c r="D519" s="8">
        <v>10</v>
      </c>
      <c r="G519" s="14"/>
      <c r="H519" s="17"/>
    </row>
    <row r="520" spans="2:8" ht="12.75">
      <c r="B520" s="1" t="s">
        <v>325</v>
      </c>
      <c r="C520" s="7" t="s">
        <v>3</v>
      </c>
      <c r="D520" s="8">
        <v>10</v>
      </c>
      <c r="G520" s="14"/>
      <c r="H520" s="17"/>
    </row>
    <row r="521" spans="7:8" ht="12.75">
      <c r="G521" s="14"/>
      <c r="H521" s="17"/>
    </row>
    <row r="522" spans="1:8" ht="12.75">
      <c r="A522" s="3"/>
      <c r="B522" s="27"/>
      <c r="D522" s="7"/>
      <c r="E522" s="57"/>
      <c r="F522" s="57"/>
      <c r="G522" s="14"/>
      <c r="H522" s="17"/>
    </row>
    <row r="523" spans="2:8" ht="12.75">
      <c r="B523" s="26" t="s">
        <v>182</v>
      </c>
      <c r="G523" s="14"/>
      <c r="H523" s="17"/>
    </row>
    <row r="524" spans="2:8" ht="12.75">
      <c r="B524" s="26"/>
      <c r="G524" s="14"/>
      <c r="H524" s="17"/>
    </row>
    <row r="525" spans="2:8" ht="12.75">
      <c r="B525" s="26"/>
      <c r="G525" s="14"/>
      <c r="H525" s="17"/>
    </row>
    <row r="526" spans="2:8" ht="12.75">
      <c r="B526" s="26"/>
      <c r="G526" s="14"/>
      <c r="H526" s="17"/>
    </row>
    <row r="527" spans="2:8" ht="12.75">
      <c r="B527" s="26"/>
      <c r="G527" s="14"/>
      <c r="H527" s="17"/>
    </row>
    <row r="528" spans="2:8" ht="12.75">
      <c r="B528" s="26"/>
      <c r="G528" s="14"/>
      <c r="H528" s="17"/>
    </row>
    <row r="529" spans="1:8" s="16" customFormat="1" ht="12.75">
      <c r="A529" s="3"/>
      <c r="B529" s="6" t="s">
        <v>217</v>
      </c>
      <c r="C529" s="12"/>
      <c r="D529" s="13"/>
      <c r="E529" s="56"/>
      <c r="F529" s="56"/>
      <c r="G529" s="19"/>
      <c r="H529" s="36"/>
    </row>
    <row r="530" spans="1:8" s="16" customFormat="1" ht="12.75">
      <c r="A530" s="3"/>
      <c r="B530" s="6" t="s">
        <v>218</v>
      </c>
      <c r="C530" s="12"/>
      <c r="D530" s="13"/>
      <c r="E530" s="56"/>
      <c r="F530" s="56"/>
      <c r="G530" s="19"/>
      <c r="H530" s="36"/>
    </row>
    <row r="531" spans="2:8" ht="12.75">
      <c r="B531" s="26"/>
      <c r="G531" s="14"/>
      <c r="H531" s="17"/>
    </row>
    <row r="532" spans="2:7" ht="12.75">
      <c r="B532" s="6" t="s">
        <v>0</v>
      </c>
      <c r="G532" s="19"/>
    </row>
    <row r="533" ht="12.75">
      <c r="G533" s="19"/>
    </row>
    <row r="534" spans="1:8" s="35" customFormat="1" ht="12.75">
      <c r="A534" s="5"/>
      <c r="B534" s="30" t="str">
        <f>B62</f>
        <v>1. GEODETSKI RADOVI UKUPNO</v>
      </c>
      <c r="C534" s="31"/>
      <c r="D534" s="32"/>
      <c r="E534" s="58"/>
      <c r="F534" s="58"/>
      <c r="G534" s="33"/>
      <c r="H534" s="34"/>
    </row>
    <row r="535" spans="1:8" s="35" customFormat="1" ht="12.75">
      <c r="A535" s="5"/>
      <c r="B535" s="30" t="str">
        <f>B127</f>
        <v>2. RADOVI UKLANJANJA I ZEMLJANI RADOVI UKUPNO</v>
      </c>
      <c r="C535" s="31"/>
      <c r="D535" s="32"/>
      <c r="E535" s="58"/>
      <c r="F535" s="58"/>
      <c r="G535" s="33"/>
      <c r="H535" s="34"/>
    </row>
    <row r="536" spans="1:8" s="35" customFormat="1" ht="12.75">
      <c r="A536" s="5"/>
      <c r="B536" s="30" t="str">
        <f>B172</f>
        <v>3. BETONSKI I ARMIRANOBETONSKI RADOVI UKUPNO</v>
      </c>
      <c r="C536" s="31"/>
      <c r="D536" s="32"/>
      <c r="E536" s="58"/>
      <c r="F536" s="58"/>
      <c r="G536" s="33"/>
      <c r="H536" s="34"/>
    </row>
    <row r="537" spans="1:8" s="35" customFormat="1" ht="12.75">
      <c r="A537" s="5"/>
      <c r="B537" s="30" t="str">
        <f>B347</f>
        <v>4. KAMENARSKI RADOVI UKUPNO</v>
      </c>
      <c r="C537" s="31"/>
      <c r="D537" s="32"/>
      <c r="E537" s="58"/>
      <c r="F537" s="58"/>
      <c r="G537" s="33"/>
      <c r="H537" s="34"/>
    </row>
    <row r="538" spans="1:8" s="35" customFormat="1" ht="12.75">
      <c r="A538" s="5"/>
      <c r="B538" s="30" t="str">
        <f>B404</f>
        <v>5. BRAVARSKI RADOVI UKUPNO</v>
      </c>
      <c r="C538" s="31"/>
      <c r="D538" s="32"/>
      <c r="E538" s="58"/>
      <c r="F538" s="58"/>
      <c r="G538" s="33"/>
      <c r="H538" s="34"/>
    </row>
    <row r="539" spans="1:8" s="35" customFormat="1" ht="12.75">
      <c r="A539" s="5"/>
      <c r="B539" s="30" t="str">
        <f>B456</f>
        <v>6. STOLARSKI RADOVI UKUPNO</v>
      </c>
      <c r="C539" s="31"/>
      <c r="D539" s="32"/>
      <c r="E539" s="58"/>
      <c r="F539" s="58"/>
      <c r="G539" s="33"/>
      <c r="H539" s="34"/>
    </row>
    <row r="540" spans="1:8" s="35" customFormat="1" ht="12.75">
      <c r="A540" s="5"/>
      <c r="B540" s="30" t="str">
        <f>B523</f>
        <v>7. RAZNI RADOVI I OPREMA UKUPNO</v>
      </c>
      <c r="C540" s="31"/>
      <c r="D540" s="32"/>
      <c r="E540" s="58"/>
      <c r="F540" s="58"/>
      <c r="G540" s="33"/>
      <c r="H540" s="34"/>
    </row>
    <row r="541" spans="5:7" ht="12.75">
      <c r="E541" s="53"/>
      <c r="F541" s="53"/>
      <c r="G541" s="19"/>
    </row>
    <row r="542" spans="2:7" ht="12.75">
      <c r="B542" s="6" t="s">
        <v>19</v>
      </c>
      <c r="E542" s="56"/>
      <c r="F542" s="56"/>
      <c r="G542" s="19"/>
    </row>
    <row r="543" spans="2:7" ht="12.75">
      <c r="B543" s="6" t="s">
        <v>11</v>
      </c>
      <c r="G543" s="19"/>
    </row>
  </sheetData>
  <sheetProtection password="8A5B" sheet="1" formatCells="0"/>
  <printOptions/>
  <pageMargins left="0.7480314960629921" right="0.1968503937007874" top="0.4724409448818898" bottom="0.2362204724409449" header="0.1968503937007874" footer="0.2362204724409449"/>
  <pageSetup horizontalDpi="300" verticalDpi="300" orientation="portrait" paperSize="9" r:id="rId1"/>
  <headerFooter alignWithMargins="0">
    <oddHeader>&amp;C&amp;8UREĐENJE PROSTORA ISPRED RIBARNICE U TROGIRU
TROŠKOVNIK GRAĐEVINSKO-ZANATSKIH RADOVA&amp;R&amp;8&amp;P/&amp;N</oddHeader>
  </headerFooter>
  <rowBreaks count="20" manualBreakCount="20">
    <brk id="26" max="255" man="1"/>
    <brk id="51" max="255" man="1"/>
    <brk id="64" max="255" man="1"/>
    <brk id="83" max="5" man="1"/>
    <brk id="99" max="5" man="1"/>
    <brk id="128" max="255" man="1"/>
    <brk id="141" max="5" man="1"/>
    <brk id="162" max="5" man="1"/>
    <brk id="172" max="5" man="1"/>
    <brk id="204" max="5" man="1"/>
    <brk id="241" max="5" man="1"/>
    <brk id="277" max="5" man="1"/>
    <brk id="324" max="5" man="1"/>
    <brk id="347" max="255" man="1"/>
    <brk id="370" max="255" man="1"/>
    <brk id="405" max="255" man="1"/>
    <brk id="431" max="5" man="1"/>
    <brk id="457" max="255" man="1"/>
    <brk id="504" max="5" man="1"/>
    <brk id="523"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F190"/>
  <sheetViews>
    <sheetView view="pageBreakPreview" zoomScale="60" zoomScalePageLayoutView="0" workbookViewId="0" topLeftCell="A1">
      <pane ySplit="1" topLeftCell="A102" activePane="bottomLeft" state="frozen"/>
      <selection pane="topLeft" activeCell="A1" sqref="A1"/>
      <selection pane="bottomLeft" activeCell="B191" sqref="B191"/>
    </sheetView>
  </sheetViews>
  <sheetFormatPr defaultColWidth="9.140625" defaultRowHeight="12.75"/>
  <cols>
    <col min="1" max="1" width="5.7109375" style="84" customWidth="1"/>
    <col min="2" max="2" width="48.7109375" style="80" customWidth="1"/>
    <col min="3" max="3" width="12.00390625" style="80" customWidth="1"/>
    <col min="4" max="4" width="8.421875" style="80" customWidth="1"/>
    <col min="5" max="5" width="11.8515625" style="80" customWidth="1"/>
    <col min="6" max="6" width="15.57421875" style="80" customWidth="1"/>
    <col min="7" max="16384" width="8.8515625" style="80" customWidth="1"/>
  </cols>
  <sheetData>
    <row r="1" spans="1:6" s="91" customFormat="1" ht="27" thickBot="1">
      <c r="A1" s="88"/>
      <c r="B1" s="89"/>
      <c r="C1" s="87" t="s">
        <v>617</v>
      </c>
      <c r="D1" s="90" t="s">
        <v>417</v>
      </c>
      <c r="E1" s="90" t="s">
        <v>418</v>
      </c>
      <c r="F1" s="87" t="s">
        <v>616</v>
      </c>
    </row>
    <row r="2" spans="1:6" ht="12.75">
      <c r="A2" s="81"/>
      <c r="B2" s="94" t="s">
        <v>414</v>
      </c>
      <c r="C2" s="95"/>
      <c r="D2" s="96"/>
      <c r="E2" s="97"/>
      <c r="F2" s="98"/>
    </row>
    <row r="3" spans="1:6" ht="12.75">
      <c r="A3" s="94"/>
      <c r="B3" s="95"/>
      <c r="C3" s="96"/>
      <c r="D3" s="96"/>
      <c r="E3" s="97"/>
      <c r="F3" s="98"/>
    </row>
    <row r="4" spans="1:6" ht="26.25">
      <c r="A4" s="99"/>
      <c r="B4" s="100" t="s">
        <v>415</v>
      </c>
      <c r="E4" s="97"/>
      <c r="F4" s="98"/>
    </row>
    <row r="5" spans="1:6" ht="12.75">
      <c r="A5" s="94"/>
      <c r="B5" s="100"/>
      <c r="C5" s="96"/>
      <c r="D5" s="96"/>
      <c r="E5" s="97"/>
      <c r="F5" s="98"/>
    </row>
    <row r="6" spans="1:6" ht="13.5" thickBot="1">
      <c r="A6" s="99"/>
      <c r="B6" s="101"/>
      <c r="C6" s="101"/>
      <c r="D6" s="101"/>
      <c r="E6" s="101"/>
      <c r="F6" s="101"/>
    </row>
    <row r="7" spans="1:6" s="120" customFormat="1" ht="13.5" thickBot="1">
      <c r="A7" s="122" t="s">
        <v>420</v>
      </c>
      <c r="B7" s="86"/>
      <c r="C7" s="85"/>
      <c r="D7" s="85"/>
      <c r="E7" s="85"/>
      <c r="F7" s="132" t="s">
        <v>421</v>
      </c>
    </row>
    <row r="8" spans="1:6" ht="12.75">
      <c r="A8" s="103"/>
      <c r="B8" s="104"/>
      <c r="C8" s="82"/>
      <c r="D8" s="82"/>
      <c r="E8" s="82"/>
      <c r="F8" s="59"/>
    </row>
    <row r="9" spans="1:6" ht="12.75">
      <c r="A9" s="103"/>
      <c r="B9" s="207" t="s">
        <v>422</v>
      </c>
      <c r="C9" s="207"/>
      <c r="D9" s="207"/>
      <c r="E9" s="207"/>
      <c r="F9" s="207"/>
    </row>
    <row r="10" spans="1:6" ht="12.75">
      <c r="A10" s="99"/>
      <c r="B10" s="101"/>
      <c r="C10" s="101"/>
      <c r="D10" s="101"/>
      <c r="E10" s="101"/>
      <c r="F10" s="101"/>
    </row>
    <row r="11" spans="1:6" ht="26.25">
      <c r="A11" s="99" t="s">
        <v>423</v>
      </c>
      <c r="B11" s="105" t="s">
        <v>424</v>
      </c>
      <c r="C11" s="101" t="s">
        <v>425</v>
      </c>
      <c r="D11" s="101">
        <v>150</v>
      </c>
      <c r="E11" s="101"/>
      <c r="F11" s="106"/>
    </row>
    <row r="12" spans="1:6" ht="12.75">
      <c r="A12" s="99"/>
      <c r="B12" s="101"/>
      <c r="C12" s="101"/>
      <c r="D12" s="101"/>
      <c r="E12" s="101"/>
      <c r="F12" s="106"/>
    </row>
    <row r="13" spans="1:6" ht="26.25">
      <c r="A13" s="99" t="s">
        <v>426</v>
      </c>
      <c r="B13" s="105" t="s">
        <v>427</v>
      </c>
      <c r="C13" s="101" t="s">
        <v>425</v>
      </c>
      <c r="D13" s="101">
        <v>30</v>
      </c>
      <c r="E13" s="101"/>
      <c r="F13" s="106"/>
    </row>
    <row r="14" spans="1:6" ht="12.75">
      <c r="A14" s="99"/>
      <c r="B14" s="101"/>
      <c r="C14" s="101"/>
      <c r="D14" s="101"/>
      <c r="E14" s="101"/>
      <c r="F14" s="106"/>
    </row>
    <row r="15" spans="1:6" ht="26.25">
      <c r="A15" s="99" t="s">
        <v>428</v>
      </c>
      <c r="B15" s="105" t="s">
        <v>429</v>
      </c>
      <c r="C15" s="101" t="s">
        <v>425</v>
      </c>
      <c r="D15" s="101">
        <v>100</v>
      </c>
      <c r="E15" s="101"/>
      <c r="F15" s="106"/>
    </row>
    <row r="16" spans="1:6" ht="12.75">
      <c r="A16" s="99"/>
      <c r="B16" s="101"/>
      <c r="C16" s="101"/>
      <c r="D16" s="101"/>
      <c r="E16" s="101"/>
      <c r="F16" s="106"/>
    </row>
    <row r="17" spans="1:6" ht="26.25">
      <c r="A17" s="99" t="s">
        <v>430</v>
      </c>
      <c r="B17" s="105" t="s">
        <v>431</v>
      </c>
      <c r="C17" s="101" t="s">
        <v>425</v>
      </c>
      <c r="D17" s="101">
        <v>20</v>
      </c>
      <c r="E17" s="101"/>
      <c r="F17" s="106"/>
    </row>
    <row r="18" spans="1:6" ht="12.75">
      <c r="A18" s="99"/>
      <c r="B18" s="101"/>
      <c r="C18" s="101"/>
      <c r="D18" s="101"/>
      <c r="E18" s="101"/>
      <c r="F18" s="106"/>
    </row>
    <row r="19" spans="1:6" ht="26.25">
      <c r="A19" s="99" t="s">
        <v>432</v>
      </c>
      <c r="B19" s="105" t="s">
        <v>433</v>
      </c>
      <c r="C19" s="101" t="s">
        <v>425</v>
      </c>
      <c r="D19" s="101">
        <v>20</v>
      </c>
      <c r="E19" s="101"/>
      <c r="F19" s="106"/>
    </row>
    <row r="20" spans="1:6" ht="12.75">
      <c r="A20" s="99"/>
      <c r="B20" s="101"/>
      <c r="C20" s="101"/>
      <c r="D20" s="101"/>
      <c r="E20" s="101"/>
      <c r="F20" s="106"/>
    </row>
    <row r="21" spans="1:6" ht="26.25">
      <c r="A21" s="99" t="s">
        <v>434</v>
      </c>
      <c r="B21" s="105" t="s">
        <v>435</v>
      </c>
      <c r="C21" s="101" t="s">
        <v>425</v>
      </c>
      <c r="D21" s="101">
        <v>10</v>
      </c>
      <c r="E21" s="101"/>
      <c r="F21" s="106"/>
    </row>
    <row r="22" spans="1:6" ht="12.75">
      <c r="A22" s="99"/>
      <c r="B22" s="105"/>
      <c r="C22" s="101"/>
      <c r="D22" s="101"/>
      <c r="E22" s="101"/>
      <c r="F22" s="106"/>
    </row>
    <row r="23" spans="1:6" ht="26.25">
      <c r="A23" s="99" t="s">
        <v>436</v>
      </c>
      <c r="B23" s="105" t="s">
        <v>437</v>
      </c>
      <c r="C23" s="101" t="s">
        <v>425</v>
      </c>
      <c r="D23" s="101">
        <v>50</v>
      </c>
      <c r="E23" s="101"/>
      <c r="F23" s="106"/>
    </row>
    <row r="24" spans="1:6" ht="12.75">
      <c r="A24" s="99"/>
      <c r="B24" s="105"/>
      <c r="C24" s="101"/>
      <c r="D24" s="101"/>
      <c r="E24" s="101"/>
      <c r="F24" s="106"/>
    </row>
    <row r="25" spans="1:6" ht="12.75">
      <c r="A25" s="99" t="s">
        <v>438</v>
      </c>
      <c r="B25" s="105" t="s">
        <v>439</v>
      </c>
      <c r="C25" s="101" t="s">
        <v>425</v>
      </c>
      <c r="D25" s="101">
        <v>150</v>
      </c>
      <c r="E25" s="101"/>
      <c r="F25" s="106"/>
    </row>
    <row r="26" spans="1:6" ht="12.75">
      <c r="A26" s="99"/>
      <c r="B26" s="101"/>
      <c r="C26" s="101"/>
      <c r="D26" s="101"/>
      <c r="E26" s="101"/>
      <c r="F26" s="101"/>
    </row>
    <row r="27" spans="1:6" ht="12.75">
      <c r="A27" s="99" t="s">
        <v>440</v>
      </c>
      <c r="B27" s="105" t="s">
        <v>441</v>
      </c>
      <c r="C27" s="101" t="s">
        <v>425</v>
      </c>
      <c r="D27" s="101">
        <v>250</v>
      </c>
      <c r="E27" s="107"/>
      <c r="F27" s="106"/>
    </row>
    <row r="28" spans="1:6" ht="12.75">
      <c r="A28" s="99"/>
      <c r="B28" s="105"/>
      <c r="C28" s="101"/>
      <c r="D28" s="101"/>
      <c r="E28" s="107"/>
      <c r="F28" s="106"/>
    </row>
    <row r="29" spans="1:6" ht="12.75">
      <c r="A29" s="99" t="s">
        <v>442</v>
      </c>
      <c r="B29" s="105" t="s">
        <v>443</v>
      </c>
      <c r="C29" s="101" t="s">
        <v>425</v>
      </c>
      <c r="D29" s="101">
        <v>300</v>
      </c>
      <c r="E29" s="107"/>
      <c r="F29" s="106"/>
    </row>
    <row r="30" spans="1:6" ht="12.75">
      <c r="A30" s="99"/>
      <c r="B30" s="105"/>
      <c r="C30" s="101"/>
      <c r="D30" s="101"/>
      <c r="E30" s="107"/>
      <c r="F30" s="106"/>
    </row>
    <row r="31" spans="1:6" ht="12.75">
      <c r="A31" s="99" t="s">
        <v>444</v>
      </c>
      <c r="B31" s="105" t="s">
        <v>445</v>
      </c>
      <c r="C31" s="101" t="s">
        <v>425</v>
      </c>
      <c r="D31" s="101">
        <v>50</v>
      </c>
      <c r="E31" s="107"/>
      <c r="F31" s="106"/>
    </row>
    <row r="32" spans="1:6" ht="12.75">
      <c r="A32" s="99"/>
      <c r="B32" s="105"/>
      <c r="C32" s="101"/>
      <c r="D32" s="101"/>
      <c r="E32" s="107"/>
      <c r="F32" s="106"/>
    </row>
    <row r="33" spans="1:6" ht="12.75">
      <c r="A33" s="99" t="s">
        <v>446</v>
      </c>
      <c r="B33" s="105" t="s">
        <v>447</v>
      </c>
      <c r="C33" s="101" t="s">
        <v>425</v>
      </c>
      <c r="D33" s="101">
        <v>20</v>
      </c>
      <c r="E33" s="107"/>
      <c r="F33" s="106"/>
    </row>
    <row r="34" spans="1:6" ht="12.75">
      <c r="A34" s="99"/>
      <c r="B34" s="105"/>
      <c r="C34" s="101"/>
      <c r="D34" s="101"/>
      <c r="E34" s="107"/>
      <c r="F34" s="106"/>
    </row>
    <row r="35" spans="1:6" ht="12.75">
      <c r="A35" s="99" t="s">
        <v>448</v>
      </c>
      <c r="B35" s="105" t="s">
        <v>449</v>
      </c>
      <c r="C35" s="101" t="s">
        <v>425</v>
      </c>
      <c r="D35" s="101">
        <v>50</v>
      </c>
      <c r="E35" s="107"/>
      <c r="F35" s="106"/>
    </row>
    <row r="36" spans="1:6" ht="12.75">
      <c r="A36" s="99"/>
      <c r="B36" s="105"/>
      <c r="C36" s="101"/>
      <c r="D36" s="101"/>
      <c r="E36" s="107"/>
      <c r="F36" s="106"/>
    </row>
    <row r="37" spans="1:6" ht="12.75">
      <c r="A37" s="99" t="s">
        <v>450</v>
      </c>
      <c r="B37" s="105" t="s">
        <v>451</v>
      </c>
      <c r="C37" s="101" t="s">
        <v>425</v>
      </c>
      <c r="D37" s="101">
        <v>50</v>
      </c>
      <c r="E37" s="107"/>
      <c r="F37" s="106"/>
    </row>
    <row r="38" spans="1:6" ht="12.75">
      <c r="A38" s="99"/>
      <c r="B38" s="105"/>
      <c r="C38" s="101"/>
      <c r="D38" s="101"/>
      <c r="E38" s="107"/>
      <c r="F38" s="106"/>
    </row>
    <row r="39" spans="1:6" ht="12.75">
      <c r="A39" s="99" t="s">
        <v>452</v>
      </c>
      <c r="B39" s="105" t="s">
        <v>453</v>
      </c>
      <c r="C39" s="101" t="s">
        <v>454</v>
      </c>
      <c r="D39" s="101">
        <v>1</v>
      </c>
      <c r="E39" s="107"/>
      <c r="F39" s="106"/>
    </row>
    <row r="40" spans="1:6" ht="12.75">
      <c r="A40" s="99"/>
      <c r="B40" s="105"/>
      <c r="C40" s="101"/>
      <c r="D40" s="101"/>
      <c r="E40" s="107"/>
      <c r="F40" s="106"/>
    </row>
    <row r="41" spans="1:6" ht="52.5">
      <c r="A41" s="99" t="s">
        <v>455</v>
      </c>
      <c r="B41" s="105" t="s">
        <v>456</v>
      </c>
      <c r="C41" s="101" t="s">
        <v>454</v>
      </c>
      <c r="D41" s="101">
        <v>1</v>
      </c>
      <c r="E41" s="107"/>
      <c r="F41" s="106"/>
    </row>
    <row r="42" spans="1:6" ht="13.5" thickBot="1">
      <c r="A42" s="99"/>
      <c r="B42" s="104"/>
      <c r="C42" s="104"/>
      <c r="D42" s="101"/>
      <c r="E42" s="101"/>
      <c r="F42" s="97"/>
    </row>
    <row r="43" spans="1:6" s="120" customFormat="1" ht="13.5" thickBot="1">
      <c r="A43" s="126"/>
      <c r="B43" s="127" t="s">
        <v>457</v>
      </c>
      <c r="C43" s="128"/>
      <c r="D43" s="128"/>
      <c r="E43" s="129"/>
      <c r="F43" s="130"/>
    </row>
    <row r="44" spans="1:6" ht="12.75">
      <c r="A44" s="99"/>
      <c r="B44" s="101"/>
      <c r="D44" s="82"/>
      <c r="E44" s="108"/>
      <c r="F44" s="109"/>
    </row>
    <row r="45" spans="1:6" ht="13.5" thickBot="1">
      <c r="A45" s="99"/>
      <c r="B45" s="101"/>
      <c r="D45" s="82"/>
      <c r="E45" s="108"/>
      <c r="F45" s="109"/>
    </row>
    <row r="46" spans="1:6" s="120" customFormat="1" ht="13.5" thickBot="1">
      <c r="A46" s="122" t="s">
        <v>458</v>
      </c>
      <c r="B46" s="86"/>
      <c r="C46" s="86"/>
      <c r="D46" s="86"/>
      <c r="E46" s="124"/>
      <c r="F46" s="125"/>
    </row>
    <row r="47" spans="1:6" ht="12.75">
      <c r="A47" s="103"/>
      <c r="B47" s="104"/>
      <c r="C47" s="104"/>
      <c r="D47" s="104"/>
      <c r="E47" s="108"/>
      <c r="F47" s="109"/>
    </row>
    <row r="48" spans="1:6" ht="12.75">
      <c r="A48" s="99"/>
      <c r="B48" s="208" t="s">
        <v>459</v>
      </c>
      <c r="C48" s="208"/>
      <c r="D48" s="208"/>
      <c r="E48" s="208"/>
      <c r="F48" s="208"/>
    </row>
    <row r="49" spans="1:6" ht="12.75">
      <c r="A49" s="99"/>
      <c r="B49" s="101"/>
      <c r="C49" s="101"/>
      <c r="D49" s="101"/>
      <c r="E49" s="97"/>
      <c r="F49" s="98"/>
    </row>
    <row r="50" spans="1:6" ht="26.25">
      <c r="A50" s="110" t="s">
        <v>423</v>
      </c>
      <c r="B50" s="105" t="s">
        <v>460</v>
      </c>
      <c r="C50" s="101" t="s">
        <v>454</v>
      </c>
      <c r="D50" s="101">
        <v>1</v>
      </c>
      <c r="E50" s="107"/>
      <c r="F50" s="106"/>
    </row>
    <row r="51" spans="1:6" ht="12.75">
      <c r="A51" s="99"/>
      <c r="B51" s="101" t="s">
        <v>461</v>
      </c>
      <c r="C51" s="101"/>
      <c r="D51" s="101"/>
      <c r="E51" s="97"/>
      <c r="F51" s="98"/>
    </row>
    <row r="52" spans="1:6" ht="26.25">
      <c r="A52" s="99"/>
      <c r="B52" s="105" t="s">
        <v>462</v>
      </c>
      <c r="C52" s="101"/>
      <c r="D52" s="101"/>
      <c r="E52" s="97"/>
      <c r="F52" s="98"/>
    </row>
    <row r="53" spans="1:6" ht="12.75">
      <c r="A53" s="99"/>
      <c r="B53" s="101" t="s">
        <v>463</v>
      </c>
      <c r="C53" s="101"/>
      <c r="D53" s="101"/>
      <c r="E53" s="97"/>
      <c r="F53" s="98"/>
    </row>
    <row r="54" spans="1:6" ht="12.75">
      <c r="A54" s="99"/>
      <c r="B54" s="101" t="s">
        <v>464</v>
      </c>
      <c r="C54" s="101"/>
      <c r="D54" s="101"/>
      <c r="E54" s="97"/>
      <c r="F54" s="98"/>
    </row>
    <row r="55" spans="1:6" ht="12.75">
      <c r="A55" s="99"/>
      <c r="B55" s="101" t="s">
        <v>465</v>
      </c>
      <c r="C55" s="101"/>
      <c r="D55" s="101"/>
      <c r="E55" s="97"/>
      <c r="F55" s="98"/>
    </row>
    <row r="56" spans="1:6" ht="12.75">
      <c r="A56" s="99"/>
      <c r="B56" s="101" t="s">
        <v>466</v>
      </c>
      <c r="C56" s="101"/>
      <c r="D56" s="101"/>
      <c r="E56" s="97"/>
      <c r="F56" s="98"/>
    </row>
    <row r="57" spans="1:6" ht="12.75">
      <c r="A57" s="99"/>
      <c r="B57" s="101" t="s">
        <v>467</v>
      </c>
      <c r="C57" s="101"/>
      <c r="D57" s="101"/>
      <c r="E57" s="97"/>
      <c r="F57" s="98"/>
    </row>
    <row r="58" spans="1:6" ht="12.75">
      <c r="A58" s="99"/>
      <c r="B58" s="101"/>
      <c r="C58" s="101"/>
      <c r="D58" s="101"/>
      <c r="E58" s="97"/>
      <c r="F58" s="98"/>
    </row>
    <row r="59" spans="1:6" ht="39">
      <c r="A59" s="110" t="s">
        <v>426</v>
      </c>
      <c r="B59" s="105" t="s">
        <v>468</v>
      </c>
      <c r="C59" s="101" t="s">
        <v>454</v>
      </c>
      <c r="D59" s="101">
        <v>1</v>
      </c>
      <c r="E59" s="107"/>
      <c r="F59" s="106"/>
    </row>
    <row r="60" spans="1:6" ht="12.75">
      <c r="A60" s="110"/>
      <c r="B60" s="105"/>
      <c r="C60" s="101"/>
      <c r="D60" s="101"/>
      <c r="E60" s="107"/>
      <c r="F60" s="106"/>
    </row>
    <row r="61" spans="1:6" ht="52.5">
      <c r="A61" s="110" t="s">
        <v>428</v>
      </c>
      <c r="B61" s="105" t="s">
        <v>469</v>
      </c>
      <c r="C61" s="101" t="s">
        <v>454</v>
      </c>
      <c r="D61" s="101">
        <v>1</v>
      </c>
      <c r="E61" s="107"/>
      <c r="F61" s="106"/>
    </row>
    <row r="62" spans="1:6" ht="12.75">
      <c r="A62" s="99"/>
      <c r="B62" s="101"/>
      <c r="C62" s="101"/>
      <c r="D62" s="101"/>
      <c r="E62" s="97"/>
      <c r="F62" s="98"/>
    </row>
    <row r="63" spans="1:6" ht="52.5">
      <c r="A63" s="99" t="s">
        <v>430</v>
      </c>
      <c r="B63" s="105" t="s">
        <v>456</v>
      </c>
      <c r="C63" s="101" t="s">
        <v>454</v>
      </c>
      <c r="D63" s="101">
        <v>1</v>
      </c>
      <c r="E63" s="107"/>
      <c r="F63" s="106"/>
    </row>
    <row r="64" spans="1:6" ht="13.5" thickBot="1">
      <c r="A64" s="99"/>
      <c r="B64" s="104"/>
      <c r="C64" s="104"/>
      <c r="D64" s="104"/>
      <c r="E64" s="108"/>
      <c r="F64" s="109"/>
    </row>
    <row r="65" spans="1:6" s="120" customFormat="1" ht="13.5" thickBot="1">
      <c r="A65" s="126"/>
      <c r="B65" s="127" t="s">
        <v>457</v>
      </c>
      <c r="C65" s="127"/>
      <c r="D65" s="127"/>
      <c r="E65" s="131"/>
      <c r="F65" s="130"/>
    </row>
    <row r="66" spans="1:6" ht="12.75">
      <c r="A66" s="99"/>
      <c r="B66" s="101"/>
      <c r="C66" s="101"/>
      <c r="D66" s="101"/>
      <c r="E66" s="107"/>
      <c r="F66" s="98"/>
    </row>
    <row r="67" spans="1:6" ht="12.75">
      <c r="A67" s="99"/>
      <c r="B67" s="101"/>
      <c r="C67" s="101"/>
      <c r="D67" s="101"/>
      <c r="E67" s="107"/>
      <c r="F67" s="98"/>
    </row>
    <row r="68" spans="1:6" ht="12.75">
      <c r="A68" s="99"/>
      <c r="B68" s="101"/>
      <c r="C68" s="101"/>
      <c r="D68" s="101"/>
      <c r="E68" s="107"/>
      <c r="F68" s="98"/>
    </row>
    <row r="69" spans="1:6" ht="12.75">
      <c r="A69" s="99"/>
      <c r="B69" s="101"/>
      <c r="C69" s="101"/>
      <c r="D69" s="101"/>
      <c r="E69" s="107"/>
      <c r="F69" s="98"/>
    </row>
    <row r="70" spans="1:6" ht="13.5" thickBot="1">
      <c r="A70" s="99"/>
      <c r="B70" s="101"/>
      <c r="C70" s="101"/>
      <c r="D70" s="101"/>
      <c r="E70" s="97"/>
      <c r="F70" s="98"/>
    </row>
    <row r="71" spans="1:6" s="120" customFormat="1" ht="13.5" thickBot="1">
      <c r="A71" s="122" t="s">
        <v>470</v>
      </c>
      <c r="B71" s="86"/>
      <c r="C71" s="86"/>
      <c r="D71" s="86"/>
      <c r="E71" s="124"/>
      <c r="F71" s="125"/>
    </row>
    <row r="72" spans="1:6" ht="12.75">
      <c r="A72" s="99"/>
      <c r="B72" s="101"/>
      <c r="C72" s="101"/>
      <c r="D72" s="101"/>
      <c r="E72" s="97"/>
      <c r="F72" s="98"/>
    </row>
    <row r="73" spans="1:6" ht="12.75">
      <c r="A73" s="99"/>
      <c r="B73" s="207" t="s">
        <v>471</v>
      </c>
      <c r="C73" s="207"/>
      <c r="D73" s="207"/>
      <c r="E73" s="207"/>
      <c r="F73" s="207"/>
    </row>
    <row r="74" spans="1:6" ht="12.75">
      <c r="A74" s="99"/>
      <c r="B74" s="101"/>
      <c r="C74" s="101"/>
      <c r="D74" s="101"/>
      <c r="E74" s="97"/>
      <c r="F74" s="98"/>
    </row>
    <row r="75" spans="1:6" ht="409.5">
      <c r="A75" s="110" t="s">
        <v>423</v>
      </c>
      <c r="B75" s="111" t="s">
        <v>472</v>
      </c>
      <c r="C75" s="101" t="s">
        <v>4</v>
      </c>
      <c r="D75" s="101">
        <v>6</v>
      </c>
      <c r="E75" s="97"/>
      <c r="F75" s="106"/>
    </row>
    <row r="76" spans="1:6" ht="12.75">
      <c r="A76" s="110"/>
      <c r="B76" s="111"/>
      <c r="C76" s="101"/>
      <c r="D76" s="101"/>
      <c r="E76" s="97"/>
      <c r="F76" s="106"/>
    </row>
    <row r="77" spans="1:6" ht="52.5">
      <c r="A77" s="110" t="s">
        <v>426</v>
      </c>
      <c r="B77" s="111" t="s">
        <v>473</v>
      </c>
      <c r="C77" s="101" t="s">
        <v>454</v>
      </c>
      <c r="D77" s="101">
        <v>1</v>
      </c>
      <c r="E77" s="97"/>
      <c r="F77" s="106"/>
    </row>
    <row r="78" spans="1:6" ht="12.75">
      <c r="A78" s="99"/>
      <c r="B78" s="105"/>
      <c r="C78" s="101"/>
      <c r="D78" s="101"/>
      <c r="E78" s="97"/>
      <c r="F78" s="106"/>
    </row>
    <row r="79" spans="1:6" ht="52.5">
      <c r="A79" s="99" t="s">
        <v>428</v>
      </c>
      <c r="B79" s="105" t="s">
        <v>456</v>
      </c>
      <c r="C79" s="101" t="s">
        <v>454</v>
      </c>
      <c r="D79" s="101">
        <v>1</v>
      </c>
      <c r="E79" s="107"/>
      <c r="F79" s="106"/>
    </row>
    <row r="80" spans="1:6" ht="13.5" thickBot="1">
      <c r="A80" s="99"/>
      <c r="B80" s="104"/>
      <c r="E80" s="97"/>
      <c r="F80" s="98"/>
    </row>
    <row r="81" spans="1:6" s="120" customFormat="1" ht="13.5" thickBot="1">
      <c r="A81" s="126"/>
      <c r="B81" s="127" t="s">
        <v>457</v>
      </c>
      <c r="C81" s="127"/>
      <c r="D81" s="127"/>
      <c r="E81" s="129"/>
      <c r="F81" s="130"/>
    </row>
    <row r="82" spans="1:6" ht="12.75">
      <c r="A82" s="99"/>
      <c r="B82" s="104"/>
      <c r="C82" s="104"/>
      <c r="D82" s="104"/>
      <c r="E82" s="108"/>
      <c r="F82" s="109"/>
    </row>
    <row r="83" spans="1:6" ht="13.5" thickBot="1">
      <c r="A83" s="99"/>
      <c r="B83" s="104"/>
      <c r="C83" s="104"/>
      <c r="D83" s="104"/>
      <c r="E83" s="108"/>
      <c r="F83" s="109"/>
    </row>
    <row r="84" spans="1:6" s="120" customFormat="1" ht="13.5" thickBot="1">
      <c r="A84" s="122" t="s">
        <v>474</v>
      </c>
      <c r="B84" s="86"/>
      <c r="C84" s="86"/>
      <c r="D84" s="86"/>
      <c r="E84" s="124"/>
      <c r="F84" s="125"/>
    </row>
    <row r="85" spans="1:6" ht="12.75">
      <c r="A85" s="99"/>
      <c r="B85" s="101"/>
      <c r="C85" s="101"/>
      <c r="D85" s="101"/>
      <c r="E85" s="97"/>
      <c r="F85" s="98"/>
    </row>
    <row r="86" spans="1:6" ht="12.75">
      <c r="A86" s="99"/>
      <c r="B86" s="207" t="s">
        <v>475</v>
      </c>
      <c r="C86" s="207"/>
      <c r="D86" s="207"/>
      <c r="E86" s="207"/>
      <c r="F86" s="207"/>
    </row>
    <row r="87" spans="1:6" ht="12.75">
      <c r="A87" s="99"/>
      <c r="B87" s="101"/>
      <c r="C87" s="101"/>
      <c r="D87" s="101"/>
      <c r="E87" s="97"/>
      <c r="F87" s="98"/>
    </row>
    <row r="88" spans="1:6" ht="105">
      <c r="A88" s="99" t="s">
        <v>423</v>
      </c>
      <c r="B88" s="105" t="s">
        <v>476</v>
      </c>
      <c r="C88" s="101" t="s">
        <v>454</v>
      </c>
      <c r="D88" s="101">
        <v>1</v>
      </c>
      <c r="E88" s="97"/>
      <c r="F88" s="106"/>
    </row>
    <row r="89" spans="1:6" ht="12.75">
      <c r="A89" s="99"/>
      <c r="B89" s="105"/>
      <c r="C89" s="101"/>
      <c r="D89" s="101"/>
      <c r="E89" s="97"/>
      <c r="F89" s="106"/>
    </row>
    <row r="90" spans="1:6" ht="39">
      <c r="A90" s="99" t="s">
        <v>426</v>
      </c>
      <c r="B90" s="105" t="s">
        <v>477</v>
      </c>
      <c r="C90" s="101" t="s">
        <v>454</v>
      </c>
      <c r="D90" s="101">
        <v>3</v>
      </c>
      <c r="E90" s="97"/>
      <c r="F90" s="106"/>
    </row>
    <row r="91" spans="1:6" ht="12.75">
      <c r="A91" s="99"/>
      <c r="B91" s="101"/>
      <c r="C91" s="101"/>
      <c r="D91" s="101"/>
      <c r="E91" s="97"/>
      <c r="F91" s="98"/>
    </row>
    <row r="92" spans="1:6" ht="78.75">
      <c r="A92" s="99" t="s">
        <v>428</v>
      </c>
      <c r="B92" s="105" t="s">
        <v>478</v>
      </c>
      <c r="C92" s="101" t="s">
        <v>454</v>
      </c>
      <c r="D92" s="101">
        <v>1</v>
      </c>
      <c r="E92" s="97"/>
      <c r="F92" s="106"/>
    </row>
    <row r="93" spans="1:6" ht="12.75">
      <c r="A93" s="99"/>
      <c r="B93" s="101"/>
      <c r="C93" s="101"/>
      <c r="D93" s="101"/>
      <c r="E93" s="97"/>
      <c r="F93" s="98"/>
    </row>
    <row r="94" spans="1:6" ht="39">
      <c r="A94" s="99" t="s">
        <v>430</v>
      </c>
      <c r="B94" s="105" t="s">
        <v>479</v>
      </c>
      <c r="C94" s="101" t="s">
        <v>425</v>
      </c>
      <c r="D94" s="101">
        <v>80</v>
      </c>
      <c r="E94" s="97"/>
      <c r="F94" s="106"/>
    </row>
    <row r="95" spans="1:6" ht="12.75">
      <c r="A95" s="99"/>
      <c r="B95" s="101"/>
      <c r="C95" s="83"/>
      <c r="D95" s="83"/>
      <c r="E95" s="97"/>
      <c r="F95" s="98"/>
    </row>
    <row r="96" spans="1:6" ht="12.75">
      <c r="A96" s="99" t="s">
        <v>432</v>
      </c>
      <c r="B96" s="105" t="s">
        <v>480</v>
      </c>
      <c r="C96" s="101" t="s">
        <v>4</v>
      </c>
      <c r="D96" s="101">
        <v>3</v>
      </c>
      <c r="E96" s="97"/>
      <c r="F96" s="106"/>
    </row>
    <row r="97" spans="1:6" ht="12.75">
      <c r="A97" s="99"/>
      <c r="B97" s="105"/>
      <c r="C97" s="101"/>
      <c r="D97" s="101"/>
      <c r="E97" s="97"/>
      <c r="F97" s="106"/>
    </row>
    <row r="98" spans="1:6" ht="39">
      <c r="A98" s="99" t="s">
        <v>434</v>
      </c>
      <c r="B98" s="105" t="s">
        <v>481</v>
      </c>
      <c r="C98" s="101" t="s">
        <v>4</v>
      </c>
      <c r="D98" s="101">
        <v>2</v>
      </c>
      <c r="E98" s="97"/>
      <c r="F98" s="106"/>
    </row>
    <row r="99" spans="1:2" ht="12.75">
      <c r="A99" s="99"/>
      <c r="B99" s="101"/>
    </row>
    <row r="100" spans="1:6" ht="39">
      <c r="A100" s="99" t="s">
        <v>436</v>
      </c>
      <c r="B100" s="105" t="s">
        <v>482</v>
      </c>
      <c r="C100" s="101" t="s">
        <v>454</v>
      </c>
      <c r="D100" s="101">
        <v>1</v>
      </c>
      <c r="E100" s="97"/>
      <c r="F100" s="106"/>
    </row>
    <row r="101" spans="1:6" ht="12.75">
      <c r="A101" s="99"/>
      <c r="B101" s="101" t="s">
        <v>483</v>
      </c>
      <c r="C101" s="83" t="s">
        <v>425</v>
      </c>
      <c r="D101" s="83">
        <v>0</v>
      </c>
      <c r="E101" s="97"/>
      <c r="F101" s="106"/>
    </row>
    <row r="102" spans="1:4" ht="12.75">
      <c r="A102" s="99"/>
      <c r="B102" s="101"/>
      <c r="C102" s="83"/>
      <c r="D102" s="83"/>
    </row>
    <row r="103" spans="1:6" ht="12.75">
      <c r="A103" s="99" t="s">
        <v>438</v>
      </c>
      <c r="B103" s="112" t="s">
        <v>484</v>
      </c>
      <c r="C103" s="113" t="s">
        <v>425</v>
      </c>
      <c r="D103" s="114">
        <v>10</v>
      </c>
      <c r="E103" s="97"/>
      <c r="F103" s="106"/>
    </row>
    <row r="104" spans="1:6" ht="12.75">
      <c r="A104" s="99"/>
      <c r="B104" s="115"/>
      <c r="C104" s="101"/>
      <c r="D104" s="101"/>
      <c r="E104" s="97"/>
      <c r="F104" s="106"/>
    </row>
    <row r="105" spans="1:6" ht="12.75">
      <c r="A105" s="99" t="s">
        <v>440</v>
      </c>
      <c r="B105" s="112" t="s">
        <v>485</v>
      </c>
      <c r="C105" s="101" t="s">
        <v>486</v>
      </c>
      <c r="D105" s="101">
        <v>1</v>
      </c>
      <c r="E105" s="97"/>
      <c r="F105" s="106"/>
    </row>
    <row r="106" spans="1:6" ht="13.5" thickBot="1">
      <c r="A106" s="99"/>
      <c r="B106" s="104"/>
      <c r="E106" s="97"/>
      <c r="F106" s="98"/>
    </row>
    <row r="107" spans="1:6" s="120" customFormat="1" ht="13.5" thickBot="1">
      <c r="A107" s="126"/>
      <c r="B107" s="127" t="s">
        <v>457</v>
      </c>
      <c r="C107" s="128"/>
      <c r="D107" s="128"/>
      <c r="E107" s="129"/>
      <c r="F107" s="130"/>
    </row>
    <row r="108" spans="1:6" ht="12.75">
      <c r="A108" s="99"/>
      <c r="B108" s="104"/>
      <c r="C108" s="82"/>
      <c r="D108" s="82"/>
      <c r="E108" s="108"/>
      <c r="F108" s="109"/>
    </row>
    <row r="109" spans="1:6" ht="12.75">
      <c r="A109" s="99"/>
      <c r="B109" s="104"/>
      <c r="C109" s="82"/>
      <c r="D109" s="82"/>
      <c r="E109" s="108"/>
      <c r="F109" s="109"/>
    </row>
    <row r="110" spans="1:6" ht="13.5" thickBot="1">
      <c r="A110" s="99"/>
      <c r="B110" s="104"/>
      <c r="C110" s="82"/>
      <c r="D110" s="82"/>
      <c r="E110" s="108"/>
      <c r="F110" s="109"/>
    </row>
    <row r="111" spans="1:6" s="120" customFormat="1" ht="13.5" thickBot="1">
      <c r="A111" s="122" t="s">
        <v>487</v>
      </c>
      <c r="B111" s="123" t="s">
        <v>488</v>
      </c>
      <c r="C111" s="85"/>
      <c r="D111" s="85"/>
      <c r="E111" s="124"/>
      <c r="F111" s="125"/>
    </row>
    <row r="112" spans="1:6" ht="12.75">
      <c r="A112" s="99"/>
      <c r="B112" s="101"/>
      <c r="E112" s="97"/>
      <c r="F112" s="98"/>
    </row>
    <row r="113" spans="1:6" ht="12.75">
      <c r="A113" s="99"/>
      <c r="B113" s="207" t="s">
        <v>489</v>
      </c>
      <c r="C113" s="207"/>
      <c r="D113" s="207"/>
      <c r="E113" s="207"/>
      <c r="F113" s="207"/>
    </row>
    <row r="114" spans="1:6" ht="12.75">
      <c r="A114" s="99"/>
      <c r="B114" s="101"/>
      <c r="E114" s="97"/>
      <c r="F114" s="98"/>
    </row>
    <row r="115" spans="1:6" ht="144.75">
      <c r="A115" s="81" t="s">
        <v>423</v>
      </c>
      <c r="B115" s="116" t="s">
        <v>490</v>
      </c>
      <c r="C115" s="101" t="s">
        <v>454</v>
      </c>
      <c r="D115" s="101">
        <v>1</v>
      </c>
      <c r="E115" s="97"/>
      <c r="F115" s="106"/>
    </row>
    <row r="116" spans="1:6" ht="12.75">
      <c r="A116" s="81"/>
      <c r="B116" s="117"/>
      <c r="C116" s="117"/>
      <c r="D116" s="117"/>
      <c r="F116" s="117"/>
    </row>
    <row r="117" spans="1:6" ht="290.25">
      <c r="A117" s="99" t="s">
        <v>426</v>
      </c>
      <c r="B117" s="111" t="s">
        <v>615</v>
      </c>
      <c r="C117" s="101" t="s">
        <v>454</v>
      </c>
      <c r="D117" s="101">
        <v>1</v>
      </c>
      <c r="E117" s="97"/>
      <c r="F117" s="106"/>
    </row>
    <row r="118" spans="1:2" ht="12.75">
      <c r="A118" s="99"/>
      <c r="B118" s="101"/>
    </row>
    <row r="119" spans="1:6" ht="26.25">
      <c r="A119" s="99" t="s">
        <v>428</v>
      </c>
      <c r="B119" s="112" t="s">
        <v>491</v>
      </c>
      <c r="C119" s="101" t="s">
        <v>454</v>
      </c>
      <c r="D119" s="101">
        <v>2</v>
      </c>
      <c r="E119" s="97"/>
      <c r="F119" s="106"/>
    </row>
    <row r="120" spans="1:2" ht="12.75">
      <c r="A120" s="99"/>
      <c r="B120" s="101"/>
    </row>
    <row r="121" spans="1:6" ht="26.25">
      <c r="A121" s="99" t="s">
        <v>430</v>
      </c>
      <c r="B121" s="112" t="s">
        <v>492</v>
      </c>
      <c r="C121" s="101" t="s">
        <v>4</v>
      </c>
      <c r="D121" s="101">
        <v>3</v>
      </c>
      <c r="E121" s="97"/>
      <c r="F121" s="106"/>
    </row>
    <row r="122" spans="1:2" ht="12.75">
      <c r="A122" s="99"/>
      <c r="B122" s="101"/>
    </row>
    <row r="123" spans="1:6" ht="26.25">
      <c r="A123" s="99" t="s">
        <v>432</v>
      </c>
      <c r="B123" s="112" t="s">
        <v>493</v>
      </c>
      <c r="C123" s="101" t="s">
        <v>4</v>
      </c>
      <c r="D123" s="101">
        <v>0</v>
      </c>
      <c r="E123" s="97"/>
      <c r="F123" s="106"/>
    </row>
    <row r="124" spans="1:6" ht="12.75">
      <c r="A124" s="99"/>
      <c r="B124" s="101"/>
      <c r="C124" s="101"/>
      <c r="D124" s="101"/>
      <c r="E124" s="97"/>
      <c r="F124" s="106"/>
    </row>
    <row r="125" spans="1:6" ht="26.25">
      <c r="A125" s="99" t="s">
        <v>434</v>
      </c>
      <c r="B125" s="112" t="s">
        <v>494</v>
      </c>
      <c r="C125" s="101" t="s">
        <v>4</v>
      </c>
      <c r="D125" s="101">
        <v>0</v>
      </c>
      <c r="E125" s="97"/>
      <c r="F125" s="106"/>
    </row>
    <row r="126" spans="1:6" ht="12.75">
      <c r="A126" s="99"/>
      <c r="B126" s="112"/>
      <c r="C126" s="101"/>
      <c r="D126" s="101"/>
      <c r="E126" s="97"/>
      <c r="F126" s="106"/>
    </row>
    <row r="127" spans="1:6" ht="26.25">
      <c r="A127" s="99" t="s">
        <v>436</v>
      </c>
      <c r="B127" s="112" t="s">
        <v>495</v>
      </c>
      <c r="C127" s="101" t="s">
        <v>4</v>
      </c>
      <c r="D127" s="101">
        <v>0</v>
      </c>
      <c r="E127" s="97"/>
      <c r="F127" s="106"/>
    </row>
    <row r="128" spans="1:6" ht="12.75">
      <c r="A128" s="99"/>
      <c r="B128" s="101" t="s">
        <v>496</v>
      </c>
      <c r="C128" s="101"/>
      <c r="D128" s="101"/>
      <c r="E128" s="97"/>
      <c r="F128" s="98"/>
    </row>
    <row r="129" spans="1:6" ht="26.25">
      <c r="A129" s="99" t="s">
        <v>438</v>
      </c>
      <c r="B129" s="112" t="s">
        <v>497</v>
      </c>
      <c r="C129" s="101" t="s">
        <v>498</v>
      </c>
      <c r="D129" s="101">
        <v>1</v>
      </c>
      <c r="E129" s="97"/>
      <c r="F129" s="106"/>
    </row>
    <row r="130" spans="1:6" ht="13.5" thickBot="1">
      <c r="A130" s="99"/>
      <c r="B130" s="104"/>
      <c r="E130" s="97"/>
      <c r="F130" s="98"/>
    </row>
    <row r="131" spans="1:6" ht="13.5" thickBot="1">
      <c r="A131" s="126"/>
      <c r="B131" s="127" t="s">
        <v>457</v>
      </c>
      <c r="C131" s="128"/>
      <c r="D131" s="128"/>
      <c r="E131" s="129"/>
      <c r="F131" s="130"/>
    </row>
    <row r="132" spans="1:6" ht="12.75">
      <c r="A132" s="99"/>
      <c r="B132" s="101"/>
      <c r="E132" s="97"/>
      <c r="F132" s="98"/>
    </row>
    <row r="133" spans="1:6" ht="13.5" thickBot="1">
      <c r="A133" s="99"/>
      <c r="B133" s="101"/>
      <c r="E133" s="97"/>
      <c r="F133" s="98"/>
    </row>
    <row r="134" spans="1:6" ht="13.5" thickBot="1">
      <c r="A134" s="122" t="s">
        <v>499</v>
      </c>
      <c r="B134" s="133" t="s">
        <v>500</v>
      </c>
      <c r="C134" s="85"/>
      <c r="D134" s="85"/>
      <c r="E134" s="124"/>
      <c r="F134" s="125"/>
    </row>
    <row r="135" spans="1:6" ht="12.75">
      <c r="A135" s="99"/>
      <c r="B135" s="101"/>
      <c r="E135" s="97"/>
      <c r="F135" s="98"/>
    </row>
    <row r="136" spans="1:6" ht="12.75">
      <c r="A136" s="99"/>
      <c r="B136" s="207" t="s">
        <v>501</v>
      </c>
      <c r="C136" s="207"/>
      <c r="D136" s="207"/>
      <c r="E136" s="207"/>
      <c r="F136" s="207"/>
    </row>
    <row r="137" spans="1:6" ht="12.75">
      <c r="A137" s="99"/>
      <c r="B137" s="101"/>
      <c r="E137" s="97"/>
      <c r="F137" s="98"/>
    </row>
    <row r="138" spans="1:6" ht="356.25">
      <c r="A138" s="99" t="s">
        <v>423</v>
      </c>
      <c r="B138" s="112" t="s">
        <v>618</v>
      </c>
      <c r="C138" s="101" t="s">
        <v>454</v>
      </c>
      <c r="D138" s="101">
        <v>2</v>
      </c>
      <c r="E138" s="97"/>
      <c r="F138" s="106"/>
    </row>
    <row r="139" spans="1:2" ht="12.75">
      <c r="A139" s="99"/>
      <c r="B139" s="101"/>
    </row>
    <row r="140" spans="1:6" ht="26.25">
      <c r="A140" s="99" t="s">
        <v>426</v>
      </c>
      <c r="B140" s="105" t="s">
        <v>502</v>
      </c>
      <c r="C140" s="101" t="s">
        <v>4</v>
      </c>
      <c r="D140" s="101">
        <v>0</v>
      </c>
      <c r="E140" s="101"/>
      <c r="F140" s="101"/>
    </row>
    <row r="141" spans="1:2" ht="12.75">
      <c r="A141" s="99"/>
      <c r="B141" s="101"/>
    </row>
    <row r="142" spans="1:6" ht="26.25">
      <c r="A142" s="99" t="s">
        <v>428</v>
      </c>
      <c r="B142" s="105" t="s">
        <v>503</v>
      </c>
      <c r="C142" s="101" t="s">
        <v>4</v>
      </c>
      <c r="D142" s="101">
        <v>0</v>
      </c>
      <c r="E142" s="101"/>
      <c r="F142" s="101"/>
    </row>
    <row r="143" spans="1:6" ht="12.75">
      <c r="A143" s="99"/>
      <c r="B143" s="101"/>
      <c r="C143" s="101"/>
      <c r="D143" s="101"/>
      <c r="E143" s="101"/>
      <c r="F143" s="101"/>
    </row>
    <row r="144" spans="1:6" ht="12.75">
      <c r="A144" s="99" t="s">
        <v>430</v>
      </c>
      <c r="B144" s="101" t="s">
        <v>504</v>
      </c>
      <c r="C144" s="101" t="s">
        <v>498</v>
      </c>
      <c r="D144" s="101">
        <v>1</v>
      </c>
      <c r="E144" s="97"/>
      <c r="F144" s="106"/>
    </row>
    <row r="145" spans="1:4" ht="12.75">
      <c r="A145" s="99"/>
      <c r="B145" s="101" t="s">
        <v>496</v>
      </c>
      <c r="C145" s="101"/>
      <c r="D145" s="101"/>
    </row>
    <row r="146" spans="1:6" ht="12.75">
      <c r="A146" s="99" t="s">
        <v>432</v>
      </c>
      <c r="B146" s="101" t="s">
        <v>505</v>
      </c>
      <c r="C146" s="101" t="s">
        <v>498</v>
      </c>
      <c r="D146" s="101">
        <v>1</v>
      </c>
      <c r="E146" s="97"/>
      <c r="F146" s="106"/>
    </row>
    <row r="147" spans="1:6" ht="13.5" thickBot="1">
      <c r="A147" s="99"/>
      <c r="B147" s="104"/>
      <c r="E147" s="97"/>
      <c r="F147" s="98"/>
    </row>
    <row r="148" spans="1:6" ht="13.5" thickBot="1">
      <c r="A148" s="126"/>
      <c r="B148" s="127" t="s">
        <v>457</v>
      </c>
      <c r="C148" s="128"/>
      <c r="D148" s="128"/>
      <c r="E148" s="129"/>
      <c r="F148" s="130"/>
    </row>
    <row r="149" spans="1:6" ht="12.75">
      <c r="A149" s="99"/>
      <c r="B149" s="104"/>
      <c r="C149" s="82"/>
      <c r="D149" s="82"/>
      <c r="E149" s="108"/>
      <c r="F149" s="109"/>
    </row>
    <row r="150" spans="1:6" ht="13.5" thickBot="1">
      <c r="A150" s="99"/>
      <c r="B150" s="104"/>
      <c r="C150" s="82"/>
      <c r="D150" s="82"/>
      <c r="E150" s="108"/>
      <c r="F150" s="109"/>
    </row>
    <row r="151" spans="1:6" s="120" customFormat="1" ht="13.5" thickBot="1">
      <c r="A151" s="122" t="s">
        <v>506</v>
      </c>
      <c r="B151" s="133" t="s">
        <v>507</v>
      </c>
      <c r="C151" s="85"/>
      <c r="D151" s="85"/>
      <c r="E151" s="124"/>
      <c r="F151" s="125"/>
    </row>
    <row r="152" spans="1:6" ht="12.75">
      <c r="A152" s="99"/>
      <c r="B152" s="101"/>
      <c r="E152" s="97"/>
      <c r="F152" s="98"/>
    </row>
    <row r="153" spans="1:6" ht="12.75">
      <c r="A153" s="99"/>
      <c r="B153" s="207" t="s">
        <v>619</v>
      </c>
      <c r="C153" s="207"/>
      <c r="D153" s="207"/>
      <c r="E153" s="207"/>
      <c r="F153" s="207"/>
    </row>
    <row r="154" spans="1:2" ht="12.75">
      <c r="A154" s="99"/>
      <c r="B154" s="101"/>
    </row>
    <row r="155" spans="1:6" ht="237">
      <c r="A155" s="99" t="s">
        <v>423</v>
      </c>
      <c r="B155" s="118" t="s">
        <v>508</v>
      </c>
      <c r="C155" s="101" t="s">
        <v>4</v>
      </c>
      <c r="D155" s="101">
        <v>1</v>
      </c>
      <c r="E155" s="97"/>
      <c r="F155" s="106"/>
    </row>
    <row r="156" spans="1:6" ht="12.75">
      <c r="A156" s="99"/>
      <c r="B156" s="101"/>
      <c r="C156" s="101"/>
      <c r="D156" s="101"/>
      <c r="E156" s="101"/>
      <c r="F156" s="101"/>
    </row>
    <row r="157" spans="1:6" ht="26.25">
      <c r="A157" s="99" t="s">
        <v>426</v>
      </c>
      <c r="B157" s="105" t="s">
        <v>502</v>
      </c>
      <c r="C157" s="101" t="s">
        <v>4</v>
      </c>
      <c r="D157" s="101">
        <v>0</v>
      </c>
      <c r="E157" s="101"/>
      <c r="F157" s="101"/>
    </row>
    <row r="158" spans="1:2" ht="12.75">
      <c r="A158" s="99"/>
      <c r="B158" s="101"/>
    </row>
    <row r="159" spans="1:6" ht="26.25">
      <c r="A159" s="99" t="s">
        <v>428</v>
      </c>
      <c r="B159" s="105" t="s">
        <v>503</v>
      </c>
      <c r="C159" s="101" t="s">
        <v>4</v>
      </c>
      <c r="D159" s="101">
        <v>0</v>
      </c>
      <c r="E159" s="101"/>
      <c r="F159" s="101"/>
    </row>
    <row r="160" spans="1:6" ht="12.75">
      <c r="A160" s="99"/>
      <c r="B160" s="101"/>
      <c r="C160" s="101"/>
      <c r="D160" s="101"/>
      <c r="E160" s="101"/>
      <c r="F160" s="101"/>
    </row>
    <row r="161" spans="1:6" ht="39">
      <c r="A161" s="99" t="s">
        <v>430</v>
      </c>
      <c r="B161" s="105" t="s">
        <v>509</v>
      </c>
      <c r="C161" s="101" t="s">
        <v>4</v>
      </c>
      <c r="D161" s="101">
        <v>0</v>
      </c>
      <c r="E161" s="101"/>
      <c r="F161" s="101"/>
    </row>
    <row r="162" spans="1:6" ht="12.75">
      <c r="A162" s="99"/>
      <c r="B162" s="101"/>
      <c r="C162" s="101"/>
      <c r="D162" s="101"/>
      <c r="E162" s="101"/>
      <c r="F162" s="101"/>
    </row>
    <row r="163" spans="1:6" ht="12.75">
      <c r="A163" s="99" t="s">
        <v>432</v>
      </c>
      <c r="B163" s="101" t="s">
        <v>505</v>
      </c>
      <c r="C163" s="101" t="s">
        <v>498</v>
      </c>
      <c r="D163" s="101">
        <v>1</v>
      </c>
      <c r="E163" s="97"/>
      <c r="F163" s="106"/>
    </row>
    <row r="164" spans="1:6" ht="13.5" thickBot="1">
      <c r="A164" s="99"/>
      <c r="B164" s="104"/>
      <c r="E164" s="97"/>
      <c r="F164" s="98"/>
    </row>
    <row r="165" spans="1:6" ht="13.5" thickBot="1">
      <c r="A165" s="126"/>
      <c r="B165" s="127" t="s">
        <v>457</v>
      </c>
      <c r="C165" s="128"/>
      <c r="D165" s="128"/>
      <c r="E165" s="129"/>
      <c r="F165" s="130"/>
    </row>
    <row r="166" spans="1:6" ht="12.75">
      <c r="A166" s="99"/>
      <c r="B166" s="104"/>
      <c r="C166" s="82"/>
      <c r="D166" s="82"/>
      <c r="E166" s="108"/>
      <c r="F166" s="109"/>
    </row>
    <row r="167" spans="1:6" ht="12.75">
      <c r="A167" s="99"/>
      <c r="B167" s="104"/>
      <c r="C167" s="82"/>
      <c r="D167" s="82"/>
      <c r="E167" s="108"/>
      <c r="F167" s="109"/>
    </row>
    <row r="168" spans="1:6" ht="12.75">
      <c r="A168" s="99"/>
      <c r="B168" s="104"/>
      <c r="C168" s="82"/>
      <c r="D168" s="82"/>
      <c r="E168" s="108"/>
      <c r="F168" s="109"/>
    </row>
    <row r="169" spans="1:6" ht="12.75">
      <c r="A169" s="99"/>
      <c r="B169" s="104"/>
      <c r="C169" s="82"/>
      <c r="D169" s="82"/>
      <c r="E169" s="108"/>
      <c r="F169" s="109"/>
    </row>
    <row r="170" spans="1:6" ht="26.25">
      <c r="A170" s="99"/>
      <c r="B170" s="100" t="s">
        <v>415</v>
      </c>
      <c r="E170" s="97"/>
      <c r="F170" s="98"/>
    </row>
    <row r="171" spans="1:6" ht="12.75">
      <c r="A171" s="99"/>
      <c r="B171" s="100"/>
      <c r="E171" s="97"/>
      <c r="F171" s="98"/>
    </row>
    <row r="172" spans="1:6" ht="12.75">
      <c r="A172" s="99"/>
      <c r="B172" s="101"/>
      <c r="C172" s="101"/>
      <c r="D172" s="101"/>
      <c r="E172" s="97"/>
      <c r="F172" s="98"/>
    </row>
    <row r="173" spans="1:6" ht="12.75">
      <c r="A173" s="119"/>
      <c r="B173" s="120" t="s">
        <v>633</v>
      </c>
      <c r="C173" s="120"/>
      <c r="D173" s="120"/>
      <c r="E173" s="120"/>
      <c r="F173" s="120"/>
    </row>
    <row r="175" spans="2:6" ht="12.75">
      <c r="B175" s="80" t="s">
        <v>510</v>
      </c>
      <c r="F175" s="106"/>
    </row>
    <row r="177" spans="2:6" ht="12.75">
      <c r="B177" s="80" t="s">
        <v>511</v>
      </c>
      <c r="F177" s="106"/>
    </row>
    <row r="179" spans="2:6" ht="12.75">
      <c r="B179" s="80" t="s">
        <v>512</v>
      </c>
      <c r="F179" s="106"/>
    </row>
    <row r="181" spans="2:6" ht="12.75">
      <c r="B181" s="80" t="s">
        <v>513</v>
      </c>
      <c r="F181" s="106"/>
    </row>
    <row r="182" ht="12.75">
      <c r="B182" s="80" t="s">
        <v>514</v>
      </c>
    </row>
    <row r="183" spans="2:6" ht="12.75">
      <c r="B183" s="80" t="s">
        <v>515</v>
      </c>
      <c r="F183" s="106"/>
    </row>
    <row r="185" spans="1:6" ht="12.75">
      <c r="A185" s="81"/>
      <c r="B185" s="121" t="s">
        <v>516</v>
      </c>
      <c r="E185" s="97"/>
      <c r="F185" s="106"/>
    </row>
    <row r="186" spans="1:6" ht="12.75">
      <c r="A186" s="81"/>
      <c r="B186" s="121"/>
      <c r="E186" s="97"/>
      <c r="F186" s="106"/>
    </row>
    <row r="187" spans="1:6" ht="13.5" thickBot="1">
      <c r="A187" s="228"/>
      <c r="B187" s="229" t="s">
        <v>517</v>
      </c>
      <c r="C187" s="204"/>
      <c r="D187" s="204"/>
      <c r="E187" s="230"/>
      <c r="F187" s="231"/>
    </row>
    <row r="188" spans="1:6" ht="13.5" thickTop="1">
      <c r="A188" s="81"/>
      <c r="B188" s="121"/>
      <c r="E188" s="97"/>
      <c r="F188" s="106"/>
    </row>
    <row r="189" ht="12.75">
      <c r="B189" s="120" t="s">
        <v>634</v>
      </c>
    </row>
    <row r="190" spans="2:6" ht="12.75">
      <c r="B190" s="120"/>
      <c r="C190" s="120"/>
      <c r="D190" s="120"/>
      <c r="F190" s="98"/>
    </row>
  </sheetData>
  <sheetProtection/>
  <mergeCells count="7">
    <mergeCell ref="B153:F153"/>
    <mergeCell ref="B9:F9"/>
    <mergeCell ref="B48:F48"/>
    <mergeCell ref="B73:F73"/>
    <mergeCell ref="B86:F86"/>
    <mergeCell ref="B113:F113"/>
    <mergeCell ref="B136:F136"/>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F255"/>
  <sheetViews>
    <sheetView view="pageBreakPreview" zoomScale="60" zoomScalePageLayoutView="0" workbookViewId="0" topLeftCell="A1">
      <pane ySplit="1" topLeftCell="A243" activePane="bottomLeft" state="frozen"/>
      <selection pane="topLeft" activeCell="A1" sqref="A1"/>
      <selection pane="bottomLeft" activeCell="B258" sqref="B258"/>
    </sheetView>
  </sheetViews>
  <sheetFormatPr defaultColWidth="9.140625" defaultRowHeight="12.75"/>
  <cols>
    <col min="1" max="1" width="4.57421875" style="72" customWidth="1"/>
    <col min="2" max="2" width="47.7109375" style="65" customWidth="1"/>
    <col min="3" max="3" width="10.421875" style="65" customWidth="1"/>
    <col min="4" max="4" width="13.140625" style="61" customWidth="1"/>
    <col min="5" max="5" width="9.8515625" style="80" bestFit="1" customWidth="1"/>
    <col min="6" max="6" width="12.00390625" style="80" customWidth="1"/>
    <col min="7" max="16384" width="8.8515625" style="80" customWidth="1"/>
  </cols>
  <sheetData>
    <row r="1" spans="1:6" s="91" customFormat="1" ht="39.75" thickBot="1">
      <c r="A1" s="88"/>
      <c r="B1" s="89"/>
      <c r="C1" s="87" t="s">
        <v>617</v>
      </c>
      <c r="D1" s="90" t="s">
        <v>417</v>
      </c>
      <c r="E1" s="90" t="s">
        <v>418</v>
      </c>
      <c r="F1" s="87" t="s">
        <v>616</v>
      </c>
    </row>
    <row r="2" spans="1:4" ht="12.75">
      <c r="A2" s="134"/>
      <c r="B2" s="158" t="s">
        <v>518</v>
      </c>
      <c r="C2" s="81"/>
      <c r="D2" s="135"/>
    </row>
    <row r="3" spans="1:4" ht="12.75">
      <c r="A3" s="134" t="s">
        <v>519</v>
      </c>
      <c r="B3" s="136"/>
      <c r="C3" s="81"/>
      <c r="D3" s="135"/>
    </row>
    <row r="4" spans="1:4" ht="12.75">
      <c r="A4" s="134"/>
      <c r="B4" s="159" t="s">
        <v>520</v>
      </c>
      <c r="C4" s="81"/>
      <c r="D4" s="135"/>
    </row>
    <row r="5" spans="1:4" ht="12.75">
      <c r="A5" s="134"/>
      <c r="B5" s="136"/>
      <c r="C5" s="81"/>
      <c r="D5" s="135"/>
    </row>
    <row r="6" spans="1:4" ht="52.5">
      <c r="A6" s="134"/>
      <c r="B6" s="136" t="s">
        <v>521</v>
      </c>
      <c r="C6" s="81"/>
      <c r="D6" s="135"/>
    </row>
    <row r="7" spans="1:4" ht="12.75">
      <c r="A7" s="134"/>
      <c r="B7" s="136"/>
      <c r="C7" s="81"/>
      <c r="D7" s="135"/>
    </row>
    <row r="8" spans="1:4" ht="39">
      <c r="A8" s="134"/>
      <c r="B8" s="136" t="s">
        <v>522</v>
      </c>
      <c r="C8" s="81"/>
      <c r="D8" s="135"/>
    </row>
    <row r="9" spans="1:4" ht="12.75">
      <c r="A9" s="134"/>
      <c r="B9" s="136"/>
      <c r="C9" s="81"/>
      <c r="D9" s="135"/>
    </row>
    <row r="10" spans="1:4" ht="39">
      <c r="A10" s="134"/>
      <c r="B10" s="60" t="s">
        <v>523</v>
      </c>
      <c r="C10" s="81"/>
      <c r="D10" s="137"/>
    </row>
    <row r="11" spans="1:4" ht="12.75">
      <c r="A11" s="134"/>
      <c r="B11" s="60"/>
      <c r="C11" s="81"/>
      <c r="D11" s="137"/>
    </row>
    <row r="12" spans="2:4" ht="13.5" thickBot="1">
      <c r="B12" s="189"/>
      <c r="D12" s="62"/>
    </row>
    <row r="13" spans="1:6" ht="13.5" thickBot="1">
      <c r="A13" s="209" t="s">
        <v>524</v>
      </c>
      <c r="B13" s="210" t="s">
        <v>525</v>
      </c>
      <c r="C13" s="211"/>
      <c r="D13" s="212"/>
      <c r="E13" s="213"/>
      <c r="F13" s="214"/>
    </row>
    <row r="14" spans="1:3" ht="13.5" thickBot="1">
      <c r="A14" s="134"/>
      <c r="B14" s="159"/>
      <c r="C14" s="81"/>
    </row>
    <row r="15" spans="1:6" ht="13.5" thickBot="1">
      <c r="A15" s="138"/>
      <c r="B15" s="190" t="s">
        <v>526</v>
      </c>
      <c r="C15" s="102" t="s">
        <v>416</v>
      </c>
      <c r="D15" s="102" t="s">
        <v>417</v>
      </c>
      <c r="E15" s="102" t="s">
        <v>418</v>
      </c>
      <c r="F15" s="191" t="s">
        <v>419</v>
      </c>
    </row>
    <row r="16" spans="1:6" s="82" customFormat="1" ht="12.75">
      <c r="A16" s="139"/>
      <c r="B16" s="140"/>
      <c r="C16" s="104"/>
      <c r="D16" s="104"/>
      <c r="E16" s="104"/>
      <c r="F16" s="104"/>
    </row>
    <row r="17" spans="1:3" ht="26.25">
      <c r="A17" s="134" t="s">
        <v>527</v>
      </c>
      <c r="B17" s="136" t="s">
        <v>528</v>
      </c>
      <c r="C17" s="81"/>
    </row>
    <row r="18" spans="1:4" ht="12.75">
      <c r="A18" s="134"/>
      <c r="B18" s="136"/>
      <c r="C18" s="81" t="s">
        <v>425</v>
      </c>
      <c r="D18" s="135">
        <v>160</v>
      </c>
    </row>
    <row r="19" spans="1:3" ht="12.75">
      <c r="A19" s="134"/>
      <c r="B19" s="136"/>
      <c r="C19" s="81"/>
    </row>
    <row r="20" spans="1:3" ht="210.75">
      <c r="A20" s="134" t="s">
        <v>529</v>
      </c>
      <c r="B20" s="136" t="s">
        <v>530</v>
      </c>
      <c r="C20" s="81"/>
    </row>
    <row r="21" spans="1:3" ht="12.75">
      <c r="A21" s="134"/>
      <c r="B21" s="136" t="s">
        <v>621</v>
      </c>
      <c r="C21" s="81"/>
    </row>
    <row r="22" spans="1:4" ht="15">
      <c r="A22" s="134"/>
      <c r="B22" s="136"/>
      <c r="C22" s="81" t="s">
        <v>622</v>
      </c>
      <c r="D22" s="135">
        <v>90</v>
      </c>
    </row>
    <row r="23" spans="1:4" ht="12.75">
      <c r="A23" s="134"/>
      <c r="B23" s="81"/>
      <c r="C23" s="81"/>
      <c r="D23" s="137"/>
    </row>
    <row r="24" spans="1:4" ht="12.75">
      <c r="A24" s="134" t="s">
        <v>531</v>
      </c>
      <c r="B24" s="136" t="s">
        <v>532</v>
      </c>
      <c r="C24" s="81"/>
      <c r="D24" s="135"/>
    </row>
    <row r="25" spans="1:4" ht="15">
      <c r="A25" s="134"/>
      <c r="B25" s="136"/>
      <c r="C25" s="81" t="s">
        <v>622</v>
      </c>
      <c r="D25" s="135">
        <v>2</v>
      </c>
    </row>
    <row r="26" spans="1:3" ht="12.75">
      <c r="A26" s="134"/>
      <c r="B26" s="136"/>
      <c r="C26" s="81"/>
    </row>
    <row r="27" spans="1:3" ht="92.25">
      <c r="A27" s="141" t="s">
        <v>430</v>
      </c>
      <c r="B27" s="142" t="s">
        <v>533</v>
      </c>
      <c r="C27" s="81"/>
    </row>
    <row r="28" spans="1:4" ht="15">
      <c r="A28" s="134"/>
      <c r="B28" s="136"/>
      <c r="C28" s="81" t="s">
        <v>623</v>
      </c>
      <c r="D28" s="135">
        <v>54</v>
      </c>
    </row>
    <row r="29" spans="1:3" ht="12.75">
      <c r="A29" s="134"/>
      <c r="B29" s="136"/>
      <c r="C29" s="81"/>
    </row>
    <row r="30" spans="1:3" ht="132">
      <c r="A30" s="141" t="s">
        <v>432</v>
      </c>
      <c r="B30" s="142" t="s">
        <v>534</v>
      </c>
      <c r="C30" s="81"/>
    </row>
    <row r="31" spans="1:4" ht="15">
      <c r="A31" s="134"/>
      <c r="B31" s="136" t="s">
        <v>496</v>
      </c>
      <c r="C31" s="81" t="s">
        <v>622</v>
      </c>
      <c r="D31" s="135">
        <v>10</v>
      </c>
    </row>
    <row r="32" spans="1:4" ht="12.75">
      <c r="A32" s="134"/>
      <c r="B32" s="136"/>
      <c r="C32" s="81"/>
      <c r="D32" s="135"/>
    </row>
    <row r="33" spans="1:4" ht="52.5">
      <c r="A33" s="134" t="s">
        <v>434</v>
      </c>
      <c r="B33" s="136" t="s">
        <v>535</v>
      </c>
      <c r="C33" s="81"/>
      <c r="D33" s="135"/>
    </row>
    <row r="34" spans="1:4" ht="15">
      <c r="A34" s="134"/>
      <c r="B34" s="136" t="s">
        <v>496</v>
      </c>
      <c r="C34" s="81" t="s">
        <v>622</v>
      </c>
      <c r="D34" s="135">
        <v>20</v>
      </c>
    </row>
    <row r="35" spans="1:4" ht="12.75">
      <c r="A35" s="134"/>
      <c r="B35" s="136"/>
      <c r="C35" s="81"/>
      <c r="D35" s="135"/>
    </row>
    <row r="36" spans="1:4" ht="66">
      <c r="A36" s="134" t="s">
        <v>436</v>
      </c>
      <c r="B36" s="142" t="s">
        <v>536</v>
      </c>
      <c r="C36" s="81"/>
      <c r="D36" s="137"/>
    </row>
    <row r="37" spans="1:4" ht="15">
      <c r="A37" s="134"/>
      <c r="B37" s="136"/>
      <c r="C37" s="81" t="s">
        <v>624</v>
      </c>
      <c r="D37" s="135">
        <v>20</v>
      </c>
    </row>
    <row r="38" spans="1:4" ht="12.75">
      <c r="A38" s="134"/>
      <c r="B38" s="136"/>
      <c r="C38" s="143"/>
      <c r="D38" s="135"/>
    </row>
    <row r="39" spans="1:4" ht="69">
      <c r="A39" s="134" t="s">
        <v>438</v>
      </c>
      <c r="B39" s="144" t="s">
        <v>620</v>
      </c>
      <c r="C39" s="81"/>
      <c r="D39" s="135"/>
    </row>
    <row r="40" spans="1:4" ht="15">
      <c r="A40" s="134"/>
      <c r="B40" s="144"/>
      <c r="C40" s="81" t="s">
        <v>622</v>
      </c>
      <c r="D40" s="135">
        <v>38</v>
      </c>
    </row>
    <row r="41" spans="1:4" ht="12.75">
      <c r="A41" s="134"/>
      <c r="B41" s="136" t="s">
        <v>496</v>
      </c>
      <c r="C41" s="81"/>
      <c r="D41" s="137"/>
    </row>
    <row r="42" spans="1:4" ht="26.25">
      <c r="A42" s="134" t="s">
        <v>440</v>
      </c>
      <c r="B42" s="142" t="s">
        <v>537</v>
      </c>
      <c r="C42" s="81"/>
      <c r="D42" s="135"/>
    </row>
    <row r="43" spans="1:4" ht="15">
      <c r="A43" s="134"/>
      <c r="B43" s="142"/>
      <c r="C43" s="81" t="s">
        <v>625</v>
      </c>
      <c r="D43" s="135">
        <v>42</v>
      </c>
    </row>
    <row r="44" spans="1:4" ht="12.75">
      <c r="A44" s="134"/>
      <c r="B44" s="142"/>
      <c r="C44" s="81"/>
      <c r="D44" s="135"/>
    </row>
    <row r="45" spans="1:4" ht="52.5">
      <c r="A45" s="134" t="s">
        <v>442</v>
      </c>
      <c r="B45" s="142" t="s">
        <v>538</v>
      </c>
      <c r="C45" s="81"/>
      <c r="D45" s="135"/>
    </row>
    <row r="46" spans="1:4" ht="12.75">
      <c r="A46" s="134"/>
      <c r="B46" s="136"/>
      <c r="C46" s="81" t="s">
        <v>6</v>
      </c>
      <c r="D46" s="135">
        <v>0.4</v>
      </c>
    </row>
    <row r="47" spans="1:3" ht="12.75">
      <c r="A47" s="134"/>
      <c r="B47" s="136"/>
      <c r="C47" s="81"/>
    </row>
    <row r="48" spans="1:3" ht="26.25">
      <c r="A48" s="134" t="s">
        <v>444</v>
      </c>
      <c r="B48" s="136" t="s">
        <v>539</v>
      </c>
      <c r="C48" s="81"/>
    </row>
    <row r="49" spans="1:4" ht="12.75">
      <c r="A49" s="134"/>
      <c r="B49" s="136"/>
      <c r="C49" s="81" t="s">
        <v>1</v>
      </c>
      <c r="D49" s="135">
        <v>3</v>
      </c>
    </row>
    <row r="50" spans="1:3" ht="13.5" thickBot="1">
      <c r="A50" s="134"/>
      <c r="B50" s="134"/>
      <c r="C50" s="81"/>
    </row>
    <row r="51" spans="1:6" ht="13.5" thickBot="1">
      <c r="A51" s="192"/>
      <c r="B51" s="193" t="s">
        <v>627</v>
      </c>
      <c r="C51" s="194"/>
      <c r="D51" s="195"/>
      <c r="E51" s="92"/>
      <c r="F51" s="196"/>
    </row>
    <row r="52" ht="12.75">
      <c r="B52" s="64"/>
    </row>
    <row r="53" ht="12.75">
      <c r="B53" s="64"/>
    </row>
    <row r="54" ht="13.5" thickBot="1">
      <c r="B54" s="64"/>
    </row>
    <row r="55" spans="1:6" ht="13.5" thickBot="1">
      <c r="A55" s="138"/>
      <c r="B55" s="190" t="s">
        <v>540</v>
      </c>
      <c r="C55" s="197"/>
      <c r="D55" s="198"/>
      <c r="E55" s="93"/>
      <c r="F55" s="199"/>
    </row>
    <row r="56" ht="12.75">
      <c r="B56" s="64"/>
    </row>
    <row r="57" spans="1:4" ht="144.75">
      <c r="A57" s="145" t="s">
        <v>423</v>
      </c>
      <c r="B57" s="146" t="s">
        <v>541</v>
      </c>
      <c r="C57" s="66"/>
      <c r="D57" s="63"/>
    </row>
    <row r="58" spans="1:4" ht="12.75">
      <c r="A58" s="67"/>
      <c r="B58" s="147" t="s">
        <v>542</v>
      </c>
      <c r="C58" s="148" t="s">
        <v>543</v>
      </c>
      <c r="D58" s="149">
        <v>2</v>
      </c>
    </row>
    <row r="59" spans="1:4" ht="26.25">
      <c r="A59" s="67"/>
      <c r="B59" s="147" t="s">
        <v>544</v>
      </c>
      <c r="C59" s="148" t="s">
        <v>543</v>
      </c>
      <c r="D59" s="149">
        <v>1</v>
      </c>
    </row>
    <row r="60" spans="1:4" ht="12.75">
      <c r="A60" s="67"/>
      <c r="B60" s="68"/>
      <c r="C60" s="66"/>
      <c r="D60" s="63"/>
    </row>
    <row r="61" spans="1:4" ht="39">
      <c r="A61" s="150" t="s">
        <v>426</v>
      </c>
      <c r="B61" s="151" t="s">
        <v>545</v>
      </c>
      <c r="C61" s="152"/>
      <c r="D61" s="69"/>
    </row>
    <row r="62" spans="1:4" ht="26.25">
      <c r="A62" s="70"/>
      <c r="B62" s="151" t="s">
        <v>546</v>
      </c>
      <c r="C62" s="152"/>
      <c r="D62" s="69"/>
    </row>
    <row r="63" spans="1:4" ht="12.75">
      <c r="A63" s="70"/>
      <c r="B63" s="151" t="s">
        <v>547</v>
      </c>
      <c r="C63" s="152"/>
      <c r="D63" s="69"/>
    </row>
    <row r="64" spans="1:4" ht="15">
      <c r="A64" s="70"/>
      <c r="B64" s="152"/>
      <c r="C64" s="81" t="s">
        <v>624</v>
      </c>
      <c r="D64" s="153">
        <v>3</v>
      </c>
    </row>
    <row r="65" spans="1:4" ht="12.75">
      <c r="A65" s="154"/>
      <c r="B65" s="71"/>
      <c r="D65" s="69"/>
    </row>
    <row r="66" spans="1:4" ht="52.5">
      <c r="A66" s="141" t="s">
        <v>428</v>
      </c>
      <c r="B66" s="116" t="s">
        <v>548</v>
      </c>
      <c r="C66" s="143"/>
      <c r="D66" s="155"/>
    </row>
    <row r="67" spans="1:4" ht="12.75">
      <c r="A67" s="134"/>
      <c r="B67" s="156" t="s">
        <v>549</v>
      </c>
      <c r="C67" s="143" t="s">
        <v>4</v>
      </c>
      <c r="D67" s="135">
        <v>5</v>
      </c>
    </row>
    <row r="68" spans="2:4" ht="12.75">
      <c r="B68" s="156" t="s">
        <v>550</v>
      </c>
      <c r="C68" s="143" t="s">
        <v>4</v>
      </c>
      <c r="D68" s="135">
        <v>3</v>
      </c>
    </row>
    <row r="69" spans="2:3" ht="12.75">
      <c r="B69" s="157"/>
      <c r="C69" s="73"/>
    </row>
    <row r="70" spans="1:4" ht="12.75">
      <c r="A70" s="141" t="s">
        <v>430</v>
      </c>
      <c r="B70" s="136" t="s">
        <v>551</v>
      </c>
      <c r="C70" s="81"/>
      <c r="D70" s="135"/>
    </row>
    <row r="71" spans="1:4" ht="12.75">
      <c r="A71" s="134"/>
      <c r="B71" s="136"/>
      <c r="C71" s="81" t="s">
        <v>454</v>
      </c>
      <c r="D71" s="135">
        <v>1</v>
      </c>
    </row>
    <row r="72" spans="2:3" ht="13.5" thickBot="1">
      <c r="B72" s="64"/>
      <c r="C72" s="64"/>
    </row>
    <row r="73" spans="1:6" ht="13.5" thickBot="1">
      <c r="A73" s="200"/>
      <c r="B73" s="193" t="s">
        <v>628</v>
      </c>
      <c r="C73" s="201"/>
      <c r="D73" s="195"/>
      <c r="E73" s="92"/>
      <c r="F73" s="196"/>
    </row>
    <row r="74" ht="12.75">
      <c r="B74" s="159"/>
    </row>
    <row r="75" ht="13.5" thickBot="1">
      <c r="B75" s="64"/>
    </row>
    <row r="76" spans="1:6" ht="13.5" thickBot="1">
      <c r="A76" s="218" t="s">
        <v>524</v>
      </c>
      <c r="B76" s="224" t="s">
        <v>631</v>
      </c>
      <c r="C76" s="201"/>
      <c r="D76" s="223"/>
      <c r="E76" s="92"/>
      <c r="F76" s="196"/>
    </row>
    <row r="77" spans="1:4" ht="12.75">
      <c r="A77" s="74"/>
      <c r="B77" s="136"/>
      <c r="D77" s="62"/>
    </row>
    <row r="78" ht="12.75">
      <c r="B78" s="136"/>
    </row>
    <row r="79" ht="12.75">
      <c r="B79" s="136"/>
    </row>
    <row r="80" ht="12.75">
      <c r="B80" s="136"/>
    </row>
    <row r="81" ht="13.5" thickBot="1">
      <c r="B81" s="64"/>
    </row>
    <row r="82" spans="1:6" ht="13.5" thickBot="1">
      <c r="A82" s="209" t="s">
        <v>552</v>
      </c>
      <c r="B82" s="210" t="s">
        <v>553</v>
      </c>
      <c r="C82" s="215"/>
      <c r="D82" s="212"/>
      <c r="E82" s="213"/>
      <c r="F82" s="214"/>
    </row>
    <row r="83" spans="1:2" ht="12.75">
      <c r="A83" s="134"/>
      <c r="B83" s="159"/>
    </row>
    <row r="84" spans="2:4" ht="13.5" thickBot="1">
      <c r="B84" s="64"/>
      <c r="D84" s="62"/>
    </row>
    <row r="85" spans="1:6" ht="13.5" thickBot="1">
      <c r="A85" s="138"/>
      <c r="B85" s="190" t="s">
        <v>554</v>
      </c>
      <c r="C85" s="205"/>
      <c r="D85" s="206"/>
      <c r="E85" s="93"/>
      <c r="F85" s="199"/>
    </row>
    <row r="86" ht="12.75">
      <c r="B86" s="72"/>
    </row>
    <row r="87" spans="1:3" ht="118.5">
      <c r="A87" s="141" t="s">
        <v>423</v>
      </c>
      <c r="B87" s="160" t="s">
        <v>555</v>
      </c>
      <c r="C87" s="143"/>
    </row>
    <row r="88" spans="1:4" ht="12.75">
      <c r="A88" s="134"/>
      <c r="B88" s="136" t="s">
        <v>556</v>
      </c>
      <c r="C88" s="143" t="s">
        <v>425</v>
      </c>
      <c r="D88" s="135">
        <v>20</v>
      </c>
    </row>
    <row r="89" spans="1:4" ht="12.75">
      <c r="A89" s="134"/>
      <c r="B89" s="136" t="s">
        <v>557</v>
      </c>
      <c r="C89" s="143" t="s">
        <v>425</v>
      </c>
      <c r="D89" s="135">
        <v>6</v>
      </c>
    </row>
    <row r="90" spans="1:4" ht="12.75">
      <c r="A90" s="134"/>
      <c r="B90" s="136"/>
      <c r="C90" s="143"/>
      <c r="D90" s="135"/>
    </row>
    <row r="91" spans="1:4" ht="12.75">
      <c r="A91" s="161"/>
      <c r="B91" s="162" t="s">
        <v>558</v>
      </c>
      <c r="C91" s="163"/>
      <c r="D91" s="164"/>
    </row>
    <row r="92" spans="1:4" ht="12.75">
      <c r="A92" s="161"/>
      <c r="B92" s="162" t="s">
        <v>559</v>
      </c>
      <c r="C92" s="163"/>
      <c r="D92" s="164"/>
    </row>
    <row r="93" spans="1:4" ht="12.75">
      <c r="A93" s="161"/>
      <c r="B93" s="162" t="s">
        <v>560</v>
      </c>
      <c r="C93" s="163"/>
      <c r="D93" s="164"/>
    </row>
    <row r="94" spans="1:3" ht="12.75">
      <c r="A94" s="134"/>
      <c r="B94" s="64"/>
      <c r="C94" s="73"/>
    </row>
    <row r="95" spans="1:3" ht="92.25">
      <c r="A95" s="141" t="s">
        <v>426</v>
      </c>
      <c r="B95" s="142" t="s">
        <v>561</v>
      </c>
      <c r="C95" s="81"/>
    </row>
    <row r="96" spans="2:4" ht="12.75">
      <c r="B96" s="136" t="s">
        <v>562</v>
      </c>
      <c r="C96" s="81" t="s">
        <v>425</v>
      </c>
      <c r="D96" s="135">
        <v>2</v>
      </c>
    </row>
    <row r="97" spans="1:4" ht="12.75">
      <c r="A97" s="134"/>
      <c r="B97" s="136"/>
      <c r="C97" s="143"/>
      <c r="D97" s="135"/>
    </row>
    <row r="98" spans="1:4" ht="12.75">
      <c r="A98" s="161"/>
      <c r="B98" s="162" t="s">
        <v>558</v>
      </c>
      <c r="C98" s="163"/>
      <c r="D98" s="164"/>
    </row>
    <row r="99" spans="1:4" ht="12.75">
      <c r="A99" s="161"/>
      <c r="B99" s="162" t="s">
        <v>559</v>
      </c>
      <c r="C99" s="163"/>
      <c r="D99" s="164"/>
    </row>
    <row r="100" spans="1:4" ht="12.75">
      <c r="A100" s="161"/>
      <c r="B100" s="162" t="s">
        <v>560</v>
      </c>
      <c r="C100" s="163"/>
      <c r="D100" s="164"/>
    </row>
    <row r="101" spans="2:3" ht="12.75">
      <c r="B101" s="136"/>
      <c r="C101" s="81"/>
    </row>
    <row r="102" spans="1:4" ht="39">
      <c r="A102" s="141" t="s">
        <v>428</v>
      </c>
      <c r="B102" s="142" t="s">
        <v>563</v>
      </c>
      <c r="C102" s="143"/>
      <c r="D102" s="137"/>
    </row>
    <row r="103" spans="2:4" ht="12.75">
      <c r="B103" s="136" t="s">
        <v>564</v>
      </c>
      <c r="C103" s="143" t="s">
        <v>425</v>
      </c>
      <c r="D103" s="135">
        <v>70</v>
      </c>
    </row>
    <row r="104" ht="12.75">
      <c r="B104" s="64"/>
    </row>
    <row r="105" spans="1:4" ht="26.25">
      <c r="A105" s="141" t="s">
        <v>430</v>
      </c>
      <c r="B105" s="136" t="s">
        <v>565</v>
      </c>
      <c r="C105" s="143"/>
      <c r="D105" s="135"/>
    </row>
    <row r="106" spans="1:4" ht="12.75">
      <c r="A106" s="134"/>
      <c r="B106" s="136" t="s">
        <v>566</v>
      </c>
      <c r="C106" s="143"/>
      <c r="D106" s="135"/>
    </row>
    <row r="107" spans="1:4" ht="12.75">
      <c r="A107" s="134" t="s">
        <v>567</v>
      </c>
      <c r="B107" s="136" t="s">
        <v>568</v>
      </c>
      <c r="C107" s="81" t="s">
        <v>4</v>
      </c>
      <c r="D107" s="135">
        <v>1</v>
      </c>
    </row>
    <row r="108" spans="1:4" ht="12.75">
      <c r="A108" s="134" t="s">
        <v>567</v>
      </c>
      <c r="B108" s="136" t="s">
        <v>562</v>
      </c>
      <c r="C108" s="81" t="s">
        <v>4</v>
      </c>
      <c r="D108" s="135">
        <v>1</v>
      </c>
    </row>
    <row r="109" ht="12.75">
      <c r="B109" s="64"/>
    </row>
    <row r="110" spans="1:4" ht="52.5">
      <c r="A110" s="141" t="s">
        <v>432</v>
      </c>
      <c r="B110" s="136" t="s">
        <v>569</v>
      </c>
      <c r="C110" s="81"/>
      <c r="D110" s="137"/>
    </row>
    <row r="111" spans="1:4" ht="12.75">
      <c r="A111" s="165"/>
      <c r="B111" s="136" t="s">
        <v>568</v>
      </c>
      <c r="C111" s="81" t="s">
        <v>570</v>
      </c>
      <c r="D111" s="137">
        <v>1</v>
      </c>
    </row>
    <row r="112" spans="1:4" ht="12.75">
      <c r="A112" s="165"/>
      <c r="B112" s="136"/>
      <c r="C112" s="81"/>
      <c r="D112" s="137"/>
    </row>
    <row r="113" spans="1:4" ht="39">
      <c r="A113" s="141" t="s">
        <v>434</v>
      </c>
      <c r="B113" s="136" t="s">
        <v>571</v>
      </c>
      <c r="C113" s="81"/>
      <c r="D113" s="137"/>
    </row>
    <row r="114" spans="1:4" ht="12.75">
      <c r="A114" s="165"/>
      <c r="B114" s="136"/>
      <c r="C114" s="81"/>
      <c r="D114" s="137"/>
    </row>
    <row r="115" spans="1:4" ht="26.25">
      <c r="A115" s="141" t="s">
        <v>436</v>
      </c>
      <c r="B115" s="136" t="s">
        <v>572</v>
      </c>
      <c r="C115" s="81"/>
      <c r="D115" s="137"/>
    </row>
    <row r="116" spans="1:4" ht="12.75">
      <c r="A116" s="165"/>
      <c r="B116" s="166" t="s">
        <v>573</v>
      </c>
      <c r="C116" s="81" t="s">
        <v>574</v>
      </c>
      <c r="D116" s="137">
        <v>1</v>
      </c>
    </row>
    <row r="117" spans="1:4" ht="12.75">
      <c r="A117" s="165"/>
      <c r="B117" s="136"/>
      <c r="C117" s="81"/>
      <c r="D117" s="137"/>
    </row>
    <row r="118" spans="1:4" ht="12.75">
      <c r="A118" s="165"/>
      <c r="B118" s="136"/>
      <c r="C118" s="81"/>
      <c r="D118" s="137"/>
    </row>
    <row r="119" spans="1:4" ht="12.75">
      <c r="A119" s="141" t="s">
        <v>438</v>
      </c>
      <c r="B119" s="136" t="s">
        <v>575</v>
      </c>
      <c r="C119" s="81"/>
      <c r="D119" s="137"/>
    </row>
    <row r="120" spans="1:4" ht="12.75">
      <c r="A120" s="165"/>
      <c r="B120" s="136"/>
      <c r="C120" s="81" t="s">
        <v>574</v>
      </c>
      <c r="D120" s="137">
        <v>1</v>
      </c>
    </row>
    <row r="121" spans="1:4" ht="12.75">
      <c r="A121" s="165"/>
      <c r="B121" s="136"/>
      <c r="C121" s="81"/>
      <c r="D121" s="137"/>
    </row>
    <row r="122" spans="1:4" ht="52.5">
      <c r="A122" s="167" t="s">
        <v>440</v>
      </c>
      <c r="B122" s="168" t="s">
        <v>576</v>
      </c>
      <c r="C122" s="81"/>
      <c r="D122" s="137"/>
    </row>
    <row r="123" spans="1:4" ht="12.75">
      <c r="A123" s="165"/>
      <c r="B123" s="136" t="s">
        <v>577</v>
      </c>
      <c r="C123" s="81" t="s">
        <v>543</v>
      </c>
      <c r="D123" s="137">
        <v>5</v>
      </c>
    </row>
    <row r="124" spans="1:4" ht="12.75">
      <c r="A124" s="134"/>
      <c r="B124" s="136"/>
      <c r="C124" s="143"/>
      <c r="D124" s="135"/>
    </row>
    <row r="125" spans="1:4" ht="12.75">
      <c r="A125" s="161"/>
      <c r="B125" s="162" t="s">
        <v>558</v>
      </c>
      <c r="C125" s="163"/>
      <c r="D125" s="164"/>
    </row>
    <row r="126" spans="1:4" ht="12.75">
      <c r="A126" s="161"/>
      <c r="B126" s="162" t="s">
        <v>559</v>
      </c>
      <c r="C126" s="163"/>
      <c r="D126" s="164"/>
    </row>
    <row r="127" spans="1:4" ht="12.75">
      <c r="A127" s="161"/>
      <c r="B127" s="162" t="s">
        <v>560</v>
      </c>
      <c r="C127" s="163"/>
      <c r="D127" s="164"/>
    </row>
    <row r="128" spans="2:4" ht="12.75">
      <c r="B128" s="64"/>
      <c r="D128" s="62"/>
    </row>
    <row r="129" spans="1:4" ht="52.5">
      <c r="A129" s="169" t="s">
        <v>442</v>
      </c>
      <c r="B129" s="140" t="s">
        <v>578</v>
      </c>
      <c r="C129" s="170"/>
      <c r="D129" s="153"/>
    </row>
    <row r="130" spans="1:4" ht="12.75">
      <c r="A130" s="150"/>
      <c r="B130" s="171" t="s">
        <v>579</v>
      </c>
      <c r="C130" s="170" t="s">
        <v>574</v>
      </c>
      <c r="D130" s="153">
        <v>1</v>
      </c>
    </row>
    <row r="131" spans="1:4" ht="12.75">
      <c r="A131" s="134"/>
      <c r="B131" s="136"/>
      <c r="C131" s="143"/>
      <c r="D131" s="135"/>
    </row>
    <row r="132" spans="1:4" ht="12.75">
      <c r="A132" s="161"/>
      <c r="B132" s="162" t="s">
        <v>558</v>
      </c>
      <c r="C132" s="163"/>
      <c r="D132" s="164"/>
    </row>
    <row r="133" spans="1:4" ht="12.75">
      <c r="A133" s="161"/>
      <c r="B133" s="162" t="s">
        <v>559</v>
      </c>
      <c r="C133" s="163"/>
      <c r="D133" s="164"/>
    </row>
    <row r="134" spans="1:4" ht="12.75">
      <c r="A134" s="161"/>
      <c r="B134" s="162" t="s">
        <v>560</v>
      </c>
      <c r="C134" s="163"/>
      <c r="D134" s="164"/>
    </row>
    <row r="135" spans="1:4" ht="12.75">
      <c r="A135" s="75"/>
      <c r="B135" s="76"/>
      <c r="C135" s="172"/>
      <c r="D135" s="69"/>
    </row>
    <row r="136" spans="1:4" ht="78.75">
      <c r="A136" s="173" t="s">
        <v>444</v>
      </c>
      <c r="B136" s="136" t="s">
        <v>580</v>
      </c>
      <c r="C136" s="137"/>
      <c r="D136" s="137"/>
    </row>
    <row r="137" spans="1:4" ht="12.75">
      <c r="A137" s="135"/>
      <c r="B137" s="174" t="s">
        <v>581</v>
      </c>
      <c r="C137" s="137" t="s">
        <v>10</v>
      </c>
      <c r="D137" s="137">
        <v>1</v>
      </c>
    </row>
    <row r="138" spans="1:4" ht="12.75">
      <c r="A138" s="134"/>
      <c r="B138" s="136"/>
      <c r="C138" s="143"/>
      <c r="D138" s="135"/>
    </row>
    <row r="139" spans="1:4" ht="12.75">
      <c r="A139" s="161"/>
      <c r="B139" s="162" t="s">
        <v>582</v>
      </c>
      <c r="C139" s="163"/>
      <c r="D139" s="164"/>
    </row>
    <row r="140" spans="1:4" ht="12.75">
      <c r="A140" s="161"/>
      <c r="B140" s="162" t="s">
        <v>559</v>
      </c>
      <c r="C140" s="163"/>
      <c r="D140" s="164"/>
    </row>
    <row r="141" spans="1:4" ht="12.75">
      <c r="A141" s="161"/>
      <c r="B141" s="162" t="s">
        <v>560</v>
      </c>
      <c r="C141" s="163"/>
      <c r="D141" s="164"/>
    </row>
    <row r="142" spans="1:4" ht="12.75">
      <c r="A142" s="134"/>
      <c r="B142" s="136"/>
      <c r="C142" s="81"/>
      <c r="D142" s="137"/>
    </row>
    <row r="143" spans="1:4" ht="12.75">
      <c r="A143" s="141" t="s">
        <v>446</v>
      </c>
      <c r="B143" s="136" t="s">
        <v>583</v>
      </c>
      <c r="C143" s="81"/>
      <c r="D143" s="137"/>
    </row>
    <row r="144" spans="1:4" ht="12.75">
      <c r="A144" s="134"/>
      <c r="B144" s="136"/>
      <c r="C144" s="81" t="s">
        <v>10</v>
      </c>
      <c r="D144" s="137">
        <v>1</v>
      </c>
    </row>
    <row r="145" spans="1:4" ht="12.75">
      <c r="A145" s="134"/>
      <c r="B145" s="136"/>
      <c r="C145" s="81"/>
      <c r="D145" s="137"/>
    </row>
    <row r="146" spans="1:4" ht="39">
      <c r="A146" s="134" t="s">
        <v>448</v>
      </c>
      <c r="B146" s="136" t="s">
        <v>584</v>
      </c>
      <c r="C146" s="81"/>
      <c r="D146" s="137"/>
    </row>
    <row r="147" spans="1:4" ht="12.75">
      <c r="A147" s="134"/>
      <c r="B147" s="136"/>
      <c r="C147" s="81" t="s">
        <v>10</v>
      </c>
      <c r="D147" s="137">
        <v>1</v>
      </c>
    </row>
    <row r="148" spans="1:4" ht="12.75">
      <c r="A148" s="134"/>
      <c r="B148" s="136"/>
      <c r="C148" s="136"/>
      <c r="D148" s="137"/>
    </row>
    <row r="149" spans="1:4" ht="52.5">
      <c r="A149" s="134" t="s">
        <v>450</v>
      </c>
      <c r="B149" s="136" t="s">
        <v>585</v>
      </c>
      <c r="C149" s="81"/>
      <c r="D149" s="137"/>
    </row>
    <row r="150" spans="1:4" ht="12.75">
      <c r="A150" s="134"/>
      <c r="B150" s="136"/>
      <c r="C150" s="81" t="s">
        <v>10</v>
      </c>
      <c r="D150" s="137">
        <v>1</v>
      </c>
    </row>
    <row r="151" spans="1:4" ht="12.75">
      <c r="A151" s="134"/>
      <c r="B151" s="136"/>
      <c r="C151" s="81"/>
      <c r="D151" s="137"/>
    </row>
    <row r="152" spans="1:4" ht="26.25">
      <c r="A152" s="134" t="s">
        <v>452</v>
      </c>
      <c r="B152" s="136" t="s">
        <v>586</v>
      </c>
      <c r="C152" s="81"/>
      <c r="D152" s="137"/>
    </row>
    <row r="153" spans="1:4" ht="12.75">
      <c r="A153" s="134" t="s">
        <v>587</v>
      </c>
      <c r="B153" s="136"/>
      <c r="C153" s="81" t="s">
        <v>454</v>
      </c>
      <c r="D153" s="137">
        <v>1</v>
      </c>
    </row>
    <row r="154" spans="2:4" ht="13.5" thickBot="1">
      <c r="B154" s="64"/>
      <c r="D154" s="62"/>
    </row>
    <row r="155" spans="1:6" ht="13.5" thickBot="1">
      <c r="A155" s="200"/>
      <c r="B155" s="193" t="s">
        <v>588</v>
      </c>
      <c r="C155" s="201"/>
      <c r="D155" s="195"/>
      <c r="E155" s="92"/>
      <c r="F155" s="196"/>
    </row>
    <row r="156" ht="12.75">
      <c r="B156" s="159"/>
    </row>
    <row r="157" ht="12.75">
      <c r="B157" s="159"/>
    </row>
    <row r="158" ht="12.75">
      <c r="B158" s="159"/>
    </row>
    <row r="159" ht="12.75">
      <c r="B159" s="189"/>
    </row>
    <row r="160" ht="13.5" thickBot="1">
      <c r="B160" s="72"/>
    </row>
    <row r="161" spans="1:6" ht="13.5" thickBot="1">
      <c r="A161" s="138"/>
      <c r="B161" s="190" t="s">
        <v>589</v>
      </c>
      <c r="C161" s="205"/>
      <c r="D161" s="206"/>
      <c r="E161" s="93"/>
      <c r="F161" s="199"/>
    </row>
    <row r="162" ht="12.75">
      <c r="B162" s="72"/>
    </row>
    <row r="163" spans="1:3" ht="250.5">
      <c r="A163" s="175" t="s">
        <v>423</v>
      </c>
      <c r="B163" s="176" t="s">
        <v>590</v>
      </c>
      <c r="C163" s="73"/>
    </row>
    <row r="164" spans="1:4" ht="12.75">
      <c r="A164" s="67"/>
      <c r="B164" s="77"/>
      <c r="C164" s="143" t="s">
        <v>543</v>
      </c>
      <c r="D164" s="135">
        <v>1</v>
      </c>
    </row>
    <row r="165" spans="1:4" ht="12.75">
      <c r="A165" s="134"/>
      <c r="B165" s="136"/>
      <c r="C165" s="143"/>
      <c r="D165" s="135"/>
    </row>
    <row r="166" spans="1:4" ht="12.75">
      <c r="A166" s="161"/>
      <c r="B166" s="162" t="s">
        <v>558</v>
      </c>
      <c r="C166" s="163"/>
      <c r="D166" s="164"/>
    </row>
    <row r="167" spans="1:4" ht="12.75">
      <c r="A167" s="161"/>
      <c r="B167" s="162" t="s">
        <v>559</v>
      </c>
      <c r="C167" s="163"/>
      <c r="D167" s="164"/>
    </row>
    <row r="168" spans="1:4" ht="12.75">
      <c r="A168" s="161"/>
      <c r="B168" s="162" t="s">
        <v>560</v>
      </c>
      <c r="C168" s="163"/>
      <c r="D168" s="164"/>
    </row>
    <row r="169" spans="1:3" ht="12.75">
      <c r="A169" s="67"/>
      <c r="B169" s="77"/>
      <c r="C169" s="73"/>
    </row>
    <row r="170" spans="1:4" ht="52.5">
      <c r="A170" s="141" t="s">
        <v>426</v>
      </c>
      <c r="B170" s="136" t="s">
        <v>591</v>
      </c>
      <c r="C170" s="81"/>
      <c r="D170" s="62"/>
    </row>
    <row r="171" spans="1:4" ht="12.75">
      <c r="A171" s="134"/>
      <c r="B171" s="136" t="s">
        <v>592</v>
      </c>
      <c r="C171" s="81"/>
      <c r="D171" s="62"/>
    </row>
    <row r="172" spans="1:4" ht="12.75">
      <c r="A172" s="134"/>
      <c r="B172" s="136" t="s">
        <v>593</v>
      </c>
      <c r="C172" s="81" t="s">
        <v>425</v>
      </c>
      <c r="D172" s="137">
        <v>55</v>
      </c>
    </row>
    <row r="173" spans="1:4" ht="12.75">
      <c r="A173" s="134"/>
      <c r="B173" s="136" t="s">
        <v>594</v>
      </c>
      <c r="C173" s="81" t="s">
        <v>425</v>
      </c>
      <c r="D173" s="137">
        <v>12</v>
      </c>
    </row>
    <row r="174" spans="1:4" ht="12.75">
      <c r="A174" s="134"/>
      <c r="B174" s="136" t="s">
        <v>595</v>
      </c>
      <c r="C174" s="81" t="s">
        <v>425</v>
      </c>
      <c r="D174" s="137">
        <v>1</v>
      </c>
    </row>
    <row r="175" spans="1:4" ht="12.75">
      <c r="A175" s="134"/>
      <c r="B175" s="136"/>
      <c r="C175" s="81"/>
      <c r="D175" s="62"/>
    </row>
    <row r="176" spans="1:4" ht="26.25">
      <c r="A176" s="141" t="s">
        <v>428</v>
      </c>
      <c r="B176" s="136" t="s">
        <v>596</v>
      </c>
      <c r="C176" s="81"/>
      <c r="D176" s="62"/>
    </row>
    <row r="177" spans="1:4" ht="12.75">
      <c r="A177" s="134"/>
      <c r="B177" s="136" t="s">
        <v>593</v>
      </c>
      <c r="C177" s="81" t="s">
        <v>543</v>
      </c>
      <c r="D177" s="137">
        <v>50</v>
      </c>
    </row>
    <row r="178" spans="1:4" ht="12.75">
      <c r="A178" s="134"/>
      <c r="B178" s="136" t="s">
        <v>594</v>
      </c>
      <c r="C178" s="81" t="s">
        <v>543</v>
      </c>
      <c r="D178" s="137">
        <v>6</v>
      </c>
    </row>
    <row r="179" spans="1:4" ht="12.75">
      <c r="A179" s="134"/>
      <c r="B179" s="136" t="s">
        <v>595</v>
      </c>
      <c r="C179" s="81" t="s">
        <v>543</v>
      </c>
      <c r="D179" s="137">
        <v>2</v>
      </c>
    </row>
    <row r="180" spans="2:4" ht="12.75">
      <c r="B180" s="64"/>
      <c r="D180" s="62"/>
    </row>
    <row r="181" spans="1:4" ht="26.25">
      <c r="A181" s="167" t="s">
        <v>430</v>
      </c>
      <c r="B181" s="136" t="s">
        <v>597</v>
      </c>
      <c r="C181" s="81"/>
      <c r="D181" s="137"/>
    </row>
    <row r="182" spans="1:4" ht="12.75">
      <c r="A182" s="165"/>
      <c r="B182" s="136" t="s">
        <v>593</v>
      </c>
      <c r="C182" s="81" t="s">
        <v>543</v>
      </c>
      <c r="D182" s="137">
        <v>5</v>
      </c>
    </row>
    <row r="183" spans="1:4" ht="12.75">
      <c r="A183" s="177"/>
      <c r="B183" s="64"/>
      <c r="D183" s="62"/>
    </row>
    <row r="184" spans="1:4" ht="52.5">
      <c r="A184" s="167" t="s">
        <v>432</v>
      </c>
      <c r="B184" s="168" t="s">
        <v>598</v>
      </c>
      <c r="C184" s="81"/>
      <c r="D184" s="137"/>
    </row>
    <row r="185" spans="1:4" ht="12.75">
      <c r="A185" s="165"/>
      <c r="B185" s="136" t="s">
        <v>577</v>
      </c>
      <c r="C185" s="81" t="s">
        <v>543</v>
      </c>
      <c r="D185" s="137">
        <v>7</v>
      </c>
    </row>
    <row r="186" spans="2:4" ht="12.75">
      <c r="B186" s="64"/>
      <c r="D186" s="62"/>
    </row>
    <row r="187" spans="1:4" ht="39">
      <c r="A187" s="178" t="s">
        <v>434</v>
      </c>
      <c r="B187" s="140" t="s">
        <v>599</v>
      </c>
      <c r="C187" s="81"/>
      <c r="D187" s="135"/>
    </row>
    <row r="188" spans="1:4" ht="12.75">
      <c r="A188" s="78"/>
      <c r="B188" s="136" t="s">
        <v>600</v>
      </c>
      <c r="C188" s="179" t="s">
        <v>543</v>
      </c>
      <c r="D188" s="180">
        <v>1</v>
      </c>
    </row>
    <row r="189" spans="1:4" ht="12.75">
      <c r="A189" s="78"/>
      <c r="B189" s="136"/>
      <c r="C189" s="179"/>
      <c r="D189" s="180"/>
    </row>
    <row r="190" spans="1:4" ht="118.5">
      <c r="A190" s="141" t="s">
        <v>436</v>
      </c>
      <c r="B190" s="140" t="s">
        <v>626</v>
      </c>
      <c r="C190" s="81"/>
      <c r="D190" s="181"/>
    </row>
    <row r="191" spans="1:4" ht="12.75">
      <c r="A191" s="134"/>
      <c r="B191" s="182" t="s">
        <v>601</v>
      </c>
      <c r="C191" s="81"/>
      <c r="D191" s="183"/>
    </row>
    <row r="192" spans="1:4" ht="12.75">
      <c r="A192" s="134"/>
      <c r="B192" s="184"/>
      <c r="C192" s="81"/>
      <c r="D192" s="181"/>
    </row>
    <row r="193" spans="1:4" ht="12.75">
      <c r="A193" s="134"/>
      <c r="B193" s="136" t="s">
        <v>602</v>
      </c>
      <c r="C193" s="81" t="s">
        <v>543</v>
      </c>
      <c r="D193" s="181">
        <v>1</v>
      </c>
    </row>
    <row r="194" spans="1:4" ht="12.75">
      <c r="A194" s="134"/>
      <c r="B194" s="136" t="s">
        <v>603</v>
      </c>
      <c r="C194" s="81" t="s">
        <v>543</v>
      </c>
      <c r="D194" s="181">
        <v>1</v>
      </c>
    </row>
    <row r="195" spans="1:4" ht="12.75">
      <c r="A195" s="134"/>
      <c r="B195" s="136" t="s">
        <v>604</v>
      </c>
      <c r="C195" s="81" t="s">
        <v>543</v>
      </c>
      <c r="D195" s="181">
        <v>1</v>
      </c>
    </row>
    <row r="196" spans="1:4" ht="12.75">
      <c r="A196" s="134"/>
      <c r="B196" s="136"/>
      <c r="C196" s="143"/>
      <c r="D196" s="135"/>
    </row>
    <row r="197" spans="1:4" ht="12.75">
      <c r="A197" s="161"/>
      <c r="B197" s="162" t="s">
        <v>558</v>
      </c>
      <c r="C197" s="163"/>
      <c r="D197" s="164"/>
    </row>
    <row r="198" spans="1:4" ht="12.75">
      <c r="A198" s="161"/>
      <c r="B198" s="162" t="s">
        <v>559</v>
      </c>
      <c r="C198" s="163"/>
      <c r="D198" s="164"/>
    </row>
    <row r="199" spans="1:4" ht="12.75">
      <c r="A199" s="161"/>
      <c r="B199" s="162" t="s">
        <v>560</v>
      </c>
      <c r="C199" s="163"/>
      <c r="D199" s="164"/>
    </row>
    <row r="200" spans="1:4" ht="12.75">
      <c r="A200" s="134"/>
      <c r="B200" s="136"/>
      <c r="C200" s="81"/>
      <c r="D200" s="181"/>
    </row>
    <row r="201" spans="1:4" ht="12.75">
      <c r="A201" s="78"/>
      <c r="B201" s="136"/>
      <c r="C201" s="179"/>
      <c r="D201" s="180"/>
    </row>
    <row r="202" spans="1:4" ht="144.75">
      <c r="A202" s="178" t="s">
        <v>438</v>
      </c>
      <c r="B202" s="140" t="s">
        <v>605</v>
      </c>
      <c r="C202" s="185"/>
      <c r="D202" s="186"/>
    </row>
    <row r="203" spans="1:4" ht="12.75">
      <c r="A203" s="139"/>
      <c r="B203" s="140"/>
      <c r="C203" s="185" t="s">
        <v>543</v>
      </c>
      <c r="D203" s="187">
        <v>3</v>
      </c>
    </row>
    <row r="204" spans="1:4" ht="12.75">
      <c r="A204" s="134"/>
      <c r="B204" s="136"/>
      <c r="C204" s="143"/>
      <c r="D204" s="135"/>
    </row>
    <row r="205" spans="1:4" ht="12.75">
      <c r="A205" s="161"/>
      <c r="B205" s="162" t="s">
        <v>558</v>
      </c>
      <c r="C205" s="163"/>
      <c r="D205" s="164"/>
    </row>
    <row r="206" spans="1:4" ht="12.75">
      <c r="A206" s="161"/>
      <c r="B206" s="162" t="s">
        <v>559</v>
      </c>
      <c r="C206" s="163"/>
      <c r="D206" s="164"/>
    </row>
    <row r="207" spans="1:4" ht="12.75">
      <c r="A207" s="161"/>
      <c r="B207" s="162" t="s">
        <v>560</v>
      </c>
      <c r="C207" s="163"/>
      <c r="D207" s="164"/>
    </row>
    <row r="208" spans="1:4" ht="12.75">
      <c r="A208" s="139"/>
      <c r="B208" s="140"/>
      <c r="C208" s="185"/>
      <c r="D208" s="187"/>
    </row>
    <row r="209" spans="1:4" ht="105">
      <c r="A209" s="141" t="s">
        <v>440</v>
      </c>
      <c r="B209" s="188" t="s">
        <v>606</v>
      </c>
      <c r="C209" s="81"/>
      <c r="D209" s="181"/>
    </row>
    <row r="210" spans="1:4" ht="12.75">
      <c r="A210" s="134"/>
      <c r="B210" s="182" t="s">
        <v>601</v>
      </c>
      <c r="C210" s="81"/>
      <c r="D210" s="183"/>
    </row>
    <row r="211" spans="1:4" ht="12.75">
      <c r="A211" s="134"/>
      <c r="B211" s="184"/>
      <c r="C211" s="81"/>
      <c r="D211" s="181"/>
    </row>
    <row r="212" spans="1:4" ht="12.75">
      <c r="A212" s="134"/>
      <c r="B212" s="136" t="s">
        <v>603</v>
      </c>
      <c r="C212" s="81" t="s">
        <v>543</v>
      </c>
      <c r="D212" s="181">
        <v>1</v>
      </c>
    </row>
    <row r="213" spans="1:4" ht="12.75">
      <c r="A213" s="134"/>
      <c r="B213" s="136" t="s">
        <v>604</v>
      </c>
      <c r="C213" s="81" t="s">
        <v>543</v>
      </c>
      <c r="D213" s="181">
        <v>1</v>
      </c>
    </row>
    <row r="214" spans="1:4" ht="12.75">
      <c r="A214" s="134"/>
      <c r="B214" s="136" t="s">
        <v>607</v>
      </c>
      <c r="C214" s="81" t="s">
        <v>543</v>
      </c>
      <c r="D214" s="181">
        <v>1</v>
      </c>
    </row>
    <row r="215" spans="1:4" ht="12.75">
      <c r="A215" s="134"/>
      <c r="B215" s="136"/>
      <c r="C215" s="143"/>
      <c r="D215" s="135"/>
    </row>
    <row r="216" spans="1:4" ht="12.75">
      <c r="A216" s="161"/>
      <c r="B216" s="162" t="s">
        <v>558</v>
      </c>
      <c r="C216" s="163"/>
      <c r="D216" s="164"/>
    </row>
    <row r="217" spans="1:4" ht="12.75">
      <c r="A217" s="161"/>
      <c r="B217" s="162" t="s">
        <v>559</v>
      </c>
      <c r="C217" s="163"/>
      <c r="D217" s="164"/>
    </row>
    <row r="218" spans="1:4" ht="12.75">
      <c r="A218" s="161"/>
      <c r="B218" s="162" t="s">
        <v>560</v>
      </c>
      <c r="C218" s="163"/>
      <c r="D218" s="164"/>
    </row>
    <row r="219" spans="1:4" ht="12.75">
      <c r="A219" s="134"/>
      <c r="B219" s="136"/>
      <c r="C219" s="81"/>
      <c r="D219" s="181"/>
    </row>
    <row r="220" spans="1:4" ht="12.75">
      <c r="A220" s="134"/>
      <c r="B220" s="136"/>
      <c r="C220" s="81"/>
      <c r="D220" s="181"/>
    </row>
    <row r="221" spans="1:4" ht="12.75">
      <c r="A221" s="134"/>
      <c r="B221" s="136"/>
      <c r="C221" s="81"/>
      <c r="D221" s="181"/>
    </row>
    <row r="222" spans="1:4" ht="12.75">
      <c r="A222" s="134"/>
      <c r="B222" s="136"/>
      <c r="C222" s="81"/>
      <c r="D222" s="181"/>
    </row>
    <row r="223" spans="1:4" ht="158.25">
      <c r="A223" s="178" t="s">
        <v>442</v>
      </c>
      <c r="B223" s="140" t="s">
        <v>608</v>
      </c>
      <c r="C223" s="185"/>
      <c r="D223" s="186"/>
    </row>
    <row r="224" spans="1:4" ht="12.75">
      <c r="A224" s="139"/>
      <c r="B224" s="140"/>
      <c r="C224" s="185" t="s">
        <v>543</v>
      </c>
      <c r="D224" s="187">
        <v>3</v>
      </c>
    </row>
    <row r="225" spans="1:4" ht="12.75">
      <c r="A225" s="134"/>
      <c r="B225" s="136"/>
      <c r="C225" s="143"/>
      <c r="D225" s="135"/>
    </row>
    <row r="226" spans="1:4" ht="12.75">
      <c r="A226" s="161"/>
      <c r="B226" s="162" t="s">
        <v>558</v>
      </c>
      <c r="C226" s="163"/>
      <c r="D226" s="164"/>
    </row>
    <row r="227" spans="1:4" ht="12.75">
      <c r="A227" s="161"/>
      <c r="B227" s="162" t="s">
        <v>559</v>
      </c>
      <c r="C227" s="163"/>
      <c r="D227" s="164"/>
    </row>
    <row r="228" spans="1:4" ht="12.75">
      <c r="A228" s="161"/>
      <c r="B228" s="162" t="s">
        <v>560</v>
      </c>
      <c r="C228" s="163"/>
      <c r="D228" s="164"/>
    </row>
    <row r="229" spans="1:4" ht="12.75">
      <c r="A229" s="134"/>
      <c r="B229" s="136"/>
      <c r="C229" s="81"/>
      <c r="D229" s="181"/>
    </row>
    <row r="230" spans="1:4" ht="39">
      <c r="A230" s="141" t="s">
        <v>442</v>
      </c>
      <c r="B230" s="136" t="s">
        <v>609</v>
      </c>
      <c r="C230" s="81"/>
      <c r="D230" s="137"/>
    </row>
    <row r="231" spans="1:4" ht="12.75">
      <c r="A231" s="165"/>
      <c r="B231" s="136"/>
      <c r="C231" s="81" t="s">
        <v>574</v>
      </c>
      <c r="D231" s="137">
        <v>3</v>
      </c>
    </row>
    <row r="232" spans="1:4" ht="12.75">
      <c r="A232" s="165"/>
      <c r="B232" s="136"/>
      <c r="C232" s="81"/>
      <c r="D232" s="137"/>
    </row>
    <row r="233" spans="1:4" ht="12.75">
      <c r="A233" s="141" t="s">
        <v>444</v>
      </c>
      <c r="B233" s="136" t="s">
        <v>610</v>
      </c>
      <c r="C233" s="81"/>
      <c r="D233" s="137"/>
    </row>
    <row r="234" spans="1:4" ht="12.75">
      <c r="A234" s="134"/>
      <c r="B234" s="136"/>
      <c r="C234" s="81" t="s">
        <v>10</v>
      </c>
      <c r="D234" s="137">
        <v>1</v>
      </c>
    </row>
    <row r="235" spans="1:4" ht="12.75">
      <c r="A235" s="134"/>
      <c r="B235" s="136"/>
      <c r="C235" s="81"/>
      <c r="D235" s="137"/>
    </row>
    <row r="236" spans="1:4" ht="26.25">
      <c r="A236" s="141" t="s">
        <v>446</v>
      </c>
      <c r="B236" s="142" t="s">
        <v>611</v>
      </c>
      <c r="C236" s="81"/>
      <c r="D236" s="137"/>
    </row>
    <row r="237" spans="1:4" ht="12.75">
      <c r="A237" s="134"/>
      <c r="B237" s="136"/>
      <c r="C237" s="81" t="s">
        <v>10</v>
      </c>
      <c r="D237" s="137">
        <v>1</v>
      </c>
    </row>
    <row r="238" spans="1:4" ht="12.75">
      <c r="A238" s="134"/>
      <c r="B238" s="136"/>
      <c r="C238" s="81"/>
      <c r="D238" s="137"/>
    </row>
    <row r="239" spans="1:4" ht="26.25">
      <c r="A239" s="141" t="s">
        <v>448</v>
      </c>
      <c r="B239" s="136" t="s">
        <v>612</v>
      </c>
      <c r="C239" s="81"/>
      <c r="D239" s="137"/>
    </row>
    <row r="240" spans="1:4" ht="12.75">
      <c r="A240" s="134"/>
      <c r="B240" s="136"/>
      <c r="C240" s="81" t="s">
        <v>10</v>
      </c>
      <c r="D240" s="137">
        <v>1</v>
      </c>
    </row>
    <row r="241" spans="1:3" ht="13.5" thickBot="1">
      <c r="A241" s="79"/>
      <c r="B241" s="64"/>
      <c r="C241" s="73"/>
    </row>
    <row r="242" spans="1:6" ht="13.5" thickBot="1">
      <c r="A242" s="216"/>
      <c r="B242" s="193" t="s">
        <v>613</v>
      </c>
      <c r="C242" s="217"/>
      <c r="D242" s="195"/>
      <c r="E242" s="92"/>
      <c r="F242" s="196"/>
    </row>
    <row r="243" spans="1:4" ht="12.75">
      <c r="A243" s="78"/>
      <c r="B243" s="136"/>
      <c r="C243" s="179"/>
      <c r="D243" s="180"/>
    </row>
    <row r="244" spans="1:4" ht="13.5" thickBot="1">
      <c r="A244" s="78"/>
      <c r="B244" s="136"/>
      <c r="C244" s="179"/>
      <c r="D244" s="180"/>
    </row>
    <row r="245" spans="1:6" ht="13.5" thickBot="1">
      <c r="A245" s="218" t="s">
        <v>629</v>
      </c>
      <c r="B245" s="193" t="s">
        <v>630</v>
      </c>
      <c r="C245" s="219"/>
      <c r="D245" s="220"/>
      <c r="E245" s="128"/>
      <c r="F245" s="221">
        <f>F155+F242</f>
        <v>0</v>
      </c>
    </row>
    <row r="246" spans="2:4" ht="12.75">
      <c r="B246" s="64"/>
      <c r="D246" s="62"/>
    </row>
    <row r="247" ht="12.75">
      <c r="B247" s="64"/>
    </row>
    <row r="248" spans="2:4" ht="12.75">
      <c r="B248" s="64"/>
      <c r="C248" s="73"/>
      <c r="D248" s="62"/>
    </row>
    <row r="249" spans="1:4" ht="12.75">
      <c r="A249" s="74"/>
      <c r="B249" s="226" t="s">
        <v>632</v>
      </c>
      <c r="D249" s="62"/>
    </row>
    <row r="250" spans="1:4" ht="12.75">
      <c r="A250" s="74"/>
      <c r="B250" s="136"/>
      <c r="D250" s="62"/>
    </row>
    <row r="251" spans="1:4" ht="12.75">
      <c r="A251" s="222" t="s">
        <v>524</v>
      </c>
      <c r="B251" s="159" t="s">
        <v>525</v>
      </c>
      <c r="D251" s="62"/>
    </row>
    <row r="252" spans="1:6" ht="13.5" thickBot="1">
      <c r="A252" s="225" t="s">
        <v>552</v>
      </c>
      <c r="B252" s="227" t="s">
        <v>614</v>
      </c>
      <c r="C252" s="202"/>
      <c r="D252" s="203"/>
      <c r="E252" s="204"/>
      <c r="F252" s="204"/>
    </row>
    <row r="253" spans="1:4" ht="13.5" thickTop="1">
      <c r="A253" s="74"/>
      <c r="B253" s="159" t="s">
        <v>635</v>
      </c>
      <c r="D253" s="62"/>
    </row>
    <row r="254" ht="12.75">
      <c r="B254" s="136"/>
    </row>
    <row r="255" spans="1:4" ht="12.75">
      <c r="A255" s="134"/>
      <c r="B255" s="136"/>
      <c r="C255" s="81"/>
      <c r="D255" s="135"/>
    </row>
  </sheetData>
  <sheetProtection/>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3:G14"/>
  <sheetViews>
    <sheetView tabSelected="1" view="pageBreakPreview" zoomScale="60" zoomScalePageLayoutView="0" workbookViewId="0" topLeftCell="A1">
      <selection activeCell="E16" sqref="E16"/>
    </sheetView>
  </sheetViews>
  <sheetFormatPr defaultColWidth="9.140625" defaultRowHeight="12.75"/>
  <cols>
    <col min="1" max="1" width="5.140625" style="0" customWidth="1"/>
    <col min="7" max="7" width="16.140625" style="232" customWidth="1"/>
  </cols>
  <sheetData>
    <row r="3" spans="2:3" ht="12.75">
      <c r="B3" s="120" t="s">
        <v>0</v>
      </c>
      <c r="C3" s="120"/>
    </row>
    <row r="5" spans="2:7" ht="12.75">
      <c r="B5" t="s">
        <v>218</v>
      </c>
      <c r="G5" s="232">
        <f>'GR-ZAN RADOVI'!F542</f>
        <v>0</v>
      </c>
    </row>
    <row r="7" spans="2:7" ht="12.75">
      <c r="B7" t="s">
        <v>636</v>
      </c>
      <c r="G7" s="232">
        <f>'ELEKTRO RADOVI'!F189</f>
        <v>0</v>
      </c>
    </row>
    <row r="9" spans="1:7" ht="13.5" thickBot="1">
      <c r="A9" s="235"/>
      <c r="B9" s="235" t="s">
        <v>637</v>
      </c>
      <c r="C9" s="235"/>
      <c r="D9" s="235"/>
      <c r="E9" s="235"/>
      <c r="F9" s="235"/>
      <c r="G9" s="236">
        <f>'STROJARSKI RADOVI'!F253</f>
        <v>0</v>
      </c>
    </row>
    <row r="11" spans="2:7" ht="12.75">
      <c r="B11" t="s">
        <v>457</v>
      </c>
      <c r="G11" s="232">
        <f>SUM(G5:G9)</f>
        <v>0</v>
      </c>
    </row>
    <row r="12" spans="2:7" ht="12.75">
      <c r="B12" s="237" t="s">
        <v>638</v>
      </c>
      <c r="G12" s="232">
        <f>G11*25%</f>
        <v>0</v>
      </c>
    </row>
    <row r="13" spans="1:7" ht="13.5" thickBot="1">
      <c r="A13" s="233"/>
      <c r="B13" s="233"/>
      <c r="C13" s="233"/>
      <c r="D13" s="233"/>
      <c r="E13" s="233"/>
      <c r="F13" s="233"/>
      <c r="G13" s="234"/>
    </row>
    <row r="14" spans="1:7" ht="13.5" thickTop="1">
      <c r="A14" s="120"/>
      <c r="B14" s="120" t="s">
        <v>639</v>
      </c>
      <c r="C14" s="120"/>
      <c r="D14" s="120"/>
      <c r="E14" s="120"/>
      <c r="F14" s="120"/>
      <c r="G14" s="238">
        <f>G11+G12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Radeljak</dc:creator>
  <cp:keywords/>
  <dc:description/>
  <cp:lastModifiedBy>Igor Solomun</cp:lastModifiedBy>
  <cp:lastPrinted>2018-06-28T08:10:21Z</cp:lastPrinted>
  <dcterms:created xsi:type="dcterms:W3CDTF">2011-09-22T06:51:51Z</dcterms:created>
  <dcterms:modified xsi:type="dcterms:W3CDTF">2018-08-16T07:01:10Z</dcterms:modified>
  <cp:category/>
  <cp:version/>
  <cp:contentType/>
  <cp:contentStatus/>
</cp:coreProperties>
</file>